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I54" i="1"/>
  <c r="G54" i="1"/>
  <c r="H55" i="1"/>
  <c r="I55" i="1"/>
  <c r="G55" i="1"/>
  <c r="H45" i="1"/>
  <c r="I45" i="1"/>
  <c r="G45" i="1"/>
  <c r="H46" i="1"/>
  <c r="I46" i="1"/>
  <c r="G46" i="1"/>
  <c r="H31" i="1"/>
  <c r="I31" i="1"/>
  <c r="G31" i="1"/>
  <c r="H32" i="1"/>
  <c r="I32" i="1"/>
  <c r="G32" i="1"/>
  <c r="H12" i="1"/>
  <c r="I12" i="1"/>
  <c r="G12" i="1"/>
  <c r="H13" i="1"/>
  <c r="I13" i="1"/>
  <c r="G13" i="1"/>
  <c r="G56" i="1"/>
  <c r="G48" i="1"/>
  <c r="G49" i="1"/>
  <c r="G50" i="1"/>
  <c r="G51" i="1"/>
  <c r="G52" i="1"/>
  <c r="G53" i="1"/>
  <c r="G47" i="1"/>
  <c r="G34" i="1"/>
  <c r="G35" i="1"/>
  <c r="G36" i="1"/>
  <c r="G37" i="1"/>
  <c r="G38" i="1"/>
  <c r="G39" i="1"/>
  <c r="G40" i="1"/>
  <c r="G41" i="1"/>
  <c r="G42" i="1"/>
  <c r="G43" i="1"/>
  <c r="G44" i="1"/>
  <c r="G3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14" i="1"/>
</calcChain>
</file>

<file path=xl/sharedStrings.xml><?xml version="1.0" encoding="utf-8"?>
<sst xmlns="http://schemas.openxmlformats.org/spreadsheetml/2006/main" count="296" uniqueCount="188">
  <si>
    <t>Додаток 7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</si>
  <si>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</si>
  <si>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</si>
  <si>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</si>
  <si>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</si>
  <si>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</si>
  <si>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</si>
  <si>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</si>
  <si>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</si>
  <si>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</si>
  <si>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</si>
  <si>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</si>
  <si>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</si>
  <si>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</si>
  <si>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</si>
  <si>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</si>
  <si>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</si>
  <si>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</si>
  <si>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</si>
  <si>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</si>
  <si>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</si>
  <si>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</si>
  <si>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</si>
  <si>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</si>
  <si>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</si>
  <si>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</si>
  <si>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</si>
  <si>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</si>
  <si>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</si>
  <si>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</si>
  <si>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</si>
  <si>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</si>
  <si>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</si>
  <si>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</si>
  <si>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</si>
  <si>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</si>
  <si>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</si>
  <si>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</si>
  <si>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</si>
  <si>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</si>
  <si>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</si>
  <si>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</si>
  <si>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</si>
  <si>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</si>
  <si>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</si>
  <si>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</si>
  <si>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</si>
  <si>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</si>
  <si>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</si>
  <si>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</si>
  <si>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1070</t>
  </si>
  <si>
    <t>0960</t>
  </si>
  <si>
    <t>0611080</t>
  </si>
  <si>
    <t>1080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</si>
  <si>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</si>
  <si>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</si>
  <si>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</si>
  <si>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</si>
  <si>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</si>
  <si>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</si>
  <si>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</si>
  <si>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</si>
  <si>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</si>
  <si>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</si>
  <si>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</si>
  <si>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</si>
  <si>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</si>
  <si>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</si>
  <si>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</si>
  <si>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</si>
  <si>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</si>
  <si>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</si>
  <si>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</si>
  <si>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</si>
  <si>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</si>
  <si>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</si>
  <si>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</si>
  <si>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</si>
  <si>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</si>
  <si>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</si>
  <si>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</si>
  <si>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0116013</t>
  </si>
  <si>
    <t>Забезпечення діяльності водопровідно-каналізаційного господарства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</si>
  <si>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</si>
  <si>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</si>
  <si>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</si>
  <si>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</si>
  <si>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Програма «Обдаровані діти» Козелецької селищної ради  на 2021-2023 роки</t>
  </si>
  <si>
    <t>Рішення сесії № 21-3/VIII від 29.12.2020</t>
  </si>
  <si>
    <t>Рішення сесії № 20-3/VIII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</si>
  <si>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</si>
  <si>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</si>
  <si>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</si>
  <si>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0117130</t>
  </si>
  <si>
    <t>7130</t>
  </si>
  <si>
    <t>0421</t>
  </si>
  <si>
    <t>Здійснення заходів із землеустрою</t>
  </si>
  <si>
    <t>Валентин БРИГИНЕЦЬ</t>
  </si>
  <si>
    <t>Розподіл витрат місцевого бюджету на реалізацію місцевих/регіональних програм у 2023 році</t>
  </si>
  <si>
    <t>2551800000</t>
  </si>
  <si>
    <t>0110000</t>
  </si>
  <si>
    <t>Програма фінансового забезпечення нагородження відзнаками Козелецької селищної ради на 2023-2025 роки та здійснення інших видатків</t>
  </si>
  <si>
    <t>Рішення сесії № 13-21/VIII від 11.11.2022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</si>
  <si>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</si>
  <si>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</si>
  <si>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Програма підтримки та розвитку Трудового архіву Козелецької селищної ради на 2023-2025 роки</t>
  </si>
  <si>
    <t>рішення сесії № 25-21/VIII від 11.11.2022</t>
  </si>
  <si>
    <t>Програма підтримки розвитку вторинної медичної допомоги на території Козелецької селищної територіальної громади на 2023 -2024 роки</t>
  </si>
  <si>
    <t>Рішення сесії № 20-21/VIII від 11.11.2022</t>
  </si>
  <si>
    <t>Програма забезпечення осіб з  інвалідністю, дітей з інвалідністю  технічними та іншими засобами на 2021-2023 роки у новій редакції</t>
  </si>
  <si>
    <t>Програма фінансової підтримки в надані послуг з медичних оглядів призовників, допризивників, офіцерів запасу за призовом, які надаються КНП "Козелецька лікарня інтенсивного лікування" Козелецької селищної ради у 2021-2023 роках</t>
  </si>
  <si>
    <t>Рішення сесії № 04-17/VIII від 17.12.2021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</si>
  <si>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2023-2027 роки</t>
  </si>
  <si>
    <t>Рішення сесії № 19-21/VIII від 11.11.2022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</si>
  <si>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2023-2025 роки</t>
  </si>
  <si>
    <t>Рішення сесії № 18-21/VIII від 11.11.2022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</si>
  <si>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</si>
  <si>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2023-2025 роки</t>
  </si>
  <si>
    <t>Рішення сесії № 29-21/VIII від11.11.2022</t>
  </si>
  <si>
    <t>Програма забезпечення діяльності благоустрою  КП "Козелецьводоканал" Козелецької селищної ради на 2023-2025 роки</t>
  </si>
  <si>
    <t>Рішення сесії № 28-21/VIII від11.11.2022</t>
  </si>
  <si>
    <t>Програми здійснення землеустрою на території Козелецької селищної ради на 2023 рік</t>
  </si>
  <si>
    <t>Рішення сесії № 24-21/VIII від 11.11.2022</t>
  </si>
  <si>
    <t>Програма з проведення (оновлення) нормативно грошової оцінки земель населених пунктів на території Козелецької селищної ради на 2023-2025 роки</t>
  </si>
  <si>
    <t>Рішення сесії № 23-21/VIII від 11.11.2022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</si>
  <si>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2023-2025 роки</t>
  </si>
  <si>
    <t>8110</t>
  </si>
  <si>
    <t>Рішення виконавчого комітету № 532-34/VIII від 19.07.2022</t>
  </si>
  <si>
    <t>Програма розвитку цивільного захисту Козелецької селищноьїради на 2021 - 2027 роки</t>
  </si>
  <si>
    <t>Програма охорони навколишнього природного_x000D_ середища  на 2023 рік</t>
  </si>
  <si>
    <t>Рішення сесії № 15-21/VIII від 11.11.2022</t>
  </si>
  <si>
    <t>0610000</t>
  </si>
  <si>
    <t>Програма організації харчування в закладах освіти _x000D_Козелецької селищної ради на 2023 рік</t>
  </si>
  <si>
    <t>Рішення сесії № 02-21/VIII від 11.11.2022</t>
  </si>
  <si>
    <t>Надання спеціалізованої освіти мистецькими школами</t>
  </si>
  <si>
    <t>Програма розвитку культури Козелецької селищної ради на 2021 - 2023 роки</t>
  </si>
  <si>
    <t>Рішення сесії № 09-7/VIII від 30.03.2021</t>
  </si>
  <si>
    <t>Програми «Шкільний автобус» Козелецької селищної ради на 2021-2023 роки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</si>
  <si>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</si>
  <si>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</si>
  <si>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</si>
  <si>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</si>
  <si>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</si>
  <si>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</si>
  <si>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</si>
  <si>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</si>
  <si>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</si>
  <si>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</si>
  <si>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</si>
  <si>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розвитку туризму у Козелецькій селищній раді на 2023 рік</t>
  </si>
  <si>
    <t>Рішення сесії № 11-21/VIII від 11.11.2022</t>
  </si>
  <si>
    <t>Програма  проведення  культурно-мистецьких заходів та  відзначення державних і національних  свят в  Козелецькій селищній раді на 2023 рік</t>
  </si>
  <si>
    <t>Рішення сесії № 01-21/VIII від 11.11.2022</t>
  </si>
  <si>
    <t>Програма розвитку фізичної культури і спорту Козелецької селищної ради на 2023-2025 роки</t>
  </si>
  <si>
    <t>Рішення сесії № 03-21/VIII від 11.11.2022</t>
  </si>
  <si>
    <t>0810000</t>
  </si>
  <si>
    <t>Програма фінансування витрат на надання пільг окремим категоріям громадян  за послуги зв’язку на 2023 рік та Порядку відшкодування коштів за надані пільги з послуг зв'язку</t>
  </si>
  <si>
    <t>Рішення сесії № 08-21/VIII від 11.11.2022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</si>
  <si>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2023 рік</t>
  </si>
  <si>
    <t>Рішення сесії № 10-21/VIII від 11.11.2022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</si>
  <si>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2023 рік</t>
  </si>
  <si>
    <t>Рішення сесії № 09-21/VIII від 11.11.2022</t>
  </si>
  <si>
    <t>_x000D_Програма надання адресної одноразової грошової допомогна 2023 рік</t>
  </si>
  <si>
    <t>Рішення сесії № 04-21/VIII від 11.11.2022</t>
  </si>
  <si>
    <t>Програма  надання допомоги громадянам, які отримують  програмний гемодіаліз на 2023 рік</t>
  </si>
  <si>
    <t>Рішення сесії № 06-21/VIII від 11.11.2022</t>
  </si>
  <si>
    <t>Програма підтримки збільшення народжуваності на території Козелецької селищної ради на 2023- 2024 роки</t>
  </si>
  <si>
    <t>Рішення сесії № 07-21/VIII від 11.11.2022</t>
  </si>
  <si>
    <t>Програма надання адресної одноразової грошової допомоги на часткове відшкодування витрат з поховання осіб,яка здійснила поховання військовослужбовця загиблого (померлого)під час забезпечення оборони України у зв"язку з військовою агресією Російської Федер</t>
  </si>
  <si>
    <t>Рішення сесії № 05-21/VIII від 11.11.2022</t>
  </si>
  <si>
    <t>3700000</t>
  </si>
  <si>
    <t>Фiнансове управлiння Козелецької селищної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</si>
  <si>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</si>
  <si>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</si>
  <si>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</si>
  <si>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</si>
  <si>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профілактики правопорушень на 2022-2025 роки</t>
  </si>
  <si>
    <t>Рішення сесії № 26-21/VIII від 11.11.2022</t>
  </si>
  <si>
    <t xml:space="preserve">Вiддiл соцiального захисту населення Козелецької селищної ради </t>
  </si>
  <si>
    <t>Надання загальної середньої освіти закладами загальної середньої освіти за рахунок коштів місцевого бюджету</t>
  </si>
  <si>
    <t>Рішення сесії № 03-22/VIII від 20.12.2022</t>
  </si>
  <si>
    <t>Рішення сесії № 02-22/VIII від 20.12.2022</t>
  </si>
  <si>
    <t>Рішення сесії № 04-22/VIII від 20.12.2022</t>
  </si>
  <si>
    <t>Рішення сесії 01-22/VIII від 20.12.2022</t>
  </si>
  <si>
    <t>до рішення двадцять другої сесії 
Козелецької селищної ради восьмого скликання 
"Про селищний бюджет Козелецької селищної ради на 2023 рік"    
20 грудня  2022 року № 05-22/VIII</t>
  </si>
  <si>
    <t xml:space="preserve">Додаток 7 до рішення 
двадцять третьої сесії селищної ради восьмого скликання 
від 17 березня 2023 року № 07 -23/VIII                                                                             </t>
  </si>
  <si>
    <t>0618110</t>
  </si>
  <si>
    <t>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</si>
</sst>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wrapText="1"/>
    </xf>
    <xf numFmtId="0" fontId="9" fillId="0" borderId="0" xfId="0" quotePrefix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quotePrefix="1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vertical="center" wrapText="1"/>
    </xf>
    <xf numFmtId="0" fontId="15" fillId="3" borderId="1" xfId="0" quotePrefix="1" applyFont="1" applyFill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16" fillId="3" borderId="1" xfId="0" quotePrefix="1" applyFont="1" applyFill="1" applyBorder="1" applyAlignment="1">
      <alignment vertical="center" wrapText="1"/>
    </xf>
    <xf numFmtId="0" fontId="17" fillId="0" borderId="1" xfId="0" quotePrefix="1" applyFont="1" applyBorder="1" applyAlignment="1">
      <alignment vertical="center" wrapText="1"/>
    </xf>
    <xf numFmtId="0" fontId="18" fillId="3" borderId="1" xfId="0" quotePrefix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8" fillId="3" borderId="1" xfId="0" applyNumberFormat="1" applyFont="1" applyFill="1" applyBorder="1" applyAlignment="1">
      <alignment horizontal="right" vertical="center"/>
    </xf>
    <xf numFmtId="164" fontId="17" fillId="2" borderId="1" xfId="0" applyNumberFormat="1" applyFont="1" applyFill="1" applyBorder="1" applyAlignment="1">
      <alignment horizontal="right" vertical="center"/>
    </xf>
    <xf numFmtId="164" fontId="18" fillId="2" borderId="1" xfId="0" applyNumberFormat="1" applyFont="1" applyFill="1" applyBorder="1" applyAlignment="1">
      <alignment horizontal="right" vertical="center"/>
    </xf>
    <xf numFmtId="164" fontId="16" fillId="3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16" fillId="2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8" fillId="3" borderId="1" xfId="0" quotePrefix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9" fillId="3" borderId="1" xfId="0" quotePrefix="1" applyFont="1" applyFill="1" applyBorder="1" applyAlignment="1">
      <alignment vertical="center" wrapText="1"/>
    </xf>
    <xf numFmtId="0" fontId="19" fillId="3" borderId="1" xfId="0" quotePrefix="1" applyFont="1" applyFill="1" applyBorder="1" applyAlignment="1">
      <alignment horizontal="center" vertical="center" wrapText="1"/>
    </xf>
    <xf numFmtId="0" fontId="12" fillId="0" borderId="1" xfId="0" quotePrefix="1" applyFont="1" applyBorder="1" applyAlignment="1">
      <alignment vertical="center" wrapText="1"/>
    </xf>
    <xf numFmtId="4" fontId="14" fillId="0" borderId="1" xfId="2" quotePrefix="1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0" xfId="0" applyAlignment="1">
      <alignment horizontal="right" wrapText="1"/>
    </xf>
    <xf numFmtId="0" fontId="6" fillId="4" borderId="0" xfId="0" applyFont="1" applyFill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topLeftCell="A49" workbookViewId="0">
      <selection activeCell="B59" sqref="B59:C59"/>
    </sheetView>
  </sheetViews>
  <sheetFormatPr defaultRowHeight="15.75" x14ac:dyDescent="0.25"/>
  <cols>
    <col min="1" max="1" width="12" customWidth="1"/>
    <col min="2" max="2" width="10.42578125" customWidth="1"/>
    <col min="3" max="3" width="9.85546875" customWidth="1"/>
    <col min="4" max="4" width="22.5703125" customWidth="1"/>
    <col min="5" max="5" width="64.28515625" style="21" customWidth="1"/>
    <col min="6" max="6" width="14.42578125" customWidth="1"/>
    <col min="7" max="8" width="19" customWidth="1"/>
    <col min="9" max="9" width="18" customWidth="1"/>
    <col min="10" max="10" width="10.140625" customWidth="1"/>
  </cols>
  <sheetData>
    <row r="1" spans="1:13" ht="48" customHeight="1" x14ac:dyDescent="0.25">
      <c r="G1" s="37" t="s">
        <v>185</v>
      </c>
      <c r="H1" s="37"/>
      <c r="I1" s="37"/>
      <c r="J1" s="37"/>
    </row>
    <row r="2" spans="1:13" x14ac:dyDescent="0.25">
      <c r="H2" s="3" t="s">
        <v>0</v>
      </c>
      <c r="I2" s="3"/>
      <c r="J2" s="3"/>
    </row>
    <row r="3" spans="1:13" ht="72" customHeight="1" x14ac:dyDescent="0.35">
      <c r="B3" s="38"/>
      <c r="C3" s="38"/>
      <c r="D3" s="38"/>
      <c r="G3" s="39" t="s">
        <v>184</v>
      </c>
      <c r="H3" s="39"/>
      <c r="I3" s="39"/>
      <c r="J3" s="39"/>
      <c r="K3" s="4"/>
      <c r="L3" s="4"/>
      <c r="M3" s="4"/>
    </row>
    <row r="5" spans="1:13" ht="20.25" x14ac:dyDescent="0.3">
      <c r="A5" s="41" t="s">
        <v>98</v>
      </c>
      <c r="B5" s="42"/>
      <c r="C5" s="42"/>
      <c r="D5" s="42"/>
      <c r="E5" s="42"/>
      <c r="F5" s="42"/>
      <c r="G5" s="42"/>
      <c r="H5" s="42"/>
      <c r="I5" s="42"/>
      <c r="J5" s="42"/>
    </row>
    <row r="6" spans="1:13" ht="15" x14ac:dyDescent="0.25">
      <c r="E6" s="22"/>
    </row>
    <row r="7" spans="1:13" ht="15" x14ac:dyDescent="0.25">
      <c r="A7" s="5" t="s">
        <v>99</v>
      </c>
      <c r="E7" s="22"/>
    </row>
    <row r="8" spans="1:13" ht="15" x14ac:dyDescent="0.25">
      <c r="A8" t="s">
        <v>1</v>
      </c>
      <c r="E8" s="22"/>
      <c r="J8" s="1" t="s">
        <v>2</v>
      </c>
    </row>
    <row r="9" spans="1:13" ht="25.5" customHeight="1" x14ac:dyDescent="0.25">
      <c r="A9" s="43" t="s">
        <v>3</v>
      </c>
      <c r="B9" s="43" t="s">
        <v>4</v>
      </c>
      <c r="C9" s="43" t="s">
        <v>5</v>
      </c>
      <c r="D9" s="43" t="s">
        <v>6</v>
      </c>
      <c r="E9" s="44" t="s">
        <v>7</v>
      </c>
      <c r="F9" s="44" t="s">
        <v>8</v>
      </c>
      <c r="G9" s="45" t="s">
        <v>9</v>
      </c>
      <c r="H9" s="44" t="s">
        <v>10</v>
      </c>
      <c r="I9" s="44" t="s">
        <v>11</v>
      </c>
      <c r="J9" s="44"/>
    </row>
    <row r="10" spans="1:13" ht="92.25" customHeight="1" x14ac:dyDescent="0.25">
      <c r="A10" s="43"/>
      <c r="B10" s="43"/>
      <c r="C10" s="43"/>
      <c r="D10" s="43"/>
      <c r="E10" s="44"/>
      <c r="F10" s="44"/>
      <c r="G10" s="45"/>
      <c r="H10" s="44"/>
      <c r="I10" s="14" t="s">
        <v>12</v>
      </c>
      <c r="J10" s="29" t="s">
        <v>13</v>
      </c>
    </row>
    <row r="11" spans="1:13" ht="15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7">
        <v>7</v>
      </c>
      <c r="H11" s="6">
        <v>8</v>
      </c>
      <c r="I11" s="8">
        <v>9</v>
      </c>
      <c r="J11" s="8">
        <v>10</v>
      </c>
    </row>
    <row r="12" spans="1:13" ht="18.75" x14ac:dyDescent="0.25">
      <c r="A12" s="12" t="s">
        <v>14</v>
      </c>
      <c r="B12" s="12" t="s">
        <v>15</v>
      </c>
      <c r="C12" s="12" t="s">
        <v>15</v>
      </c>
      <c r="D12" s="30" t="s">
        <v>16</v>
      </c>
      <c r="E12" s="13" t="s">
        <v>15</v>
      </c>
      <c r="F12" s="13" t="s">
        <v>15</v>
      </c>
      <c r="G12" s="23">
        <f>G13</f>
        <v>21968400</v>
      </c>
      <c r="H12" s="23">
        <f t="shared" ref="H12:I12" si="0">H13</f>
        <v>21946700</v>
      </c>
      <c r="I12" s="23">
        <f t="shared" si="0"/>
        <v>21700</v>
      </c>
      <c r="J12" s="26">
        <v>0</v>
      </c>
    </row>
    <row r="13" spans="1:13" ht="18.75" x14ac:dyDescent="0.25">
      <c r="A13" s="12" t="s">
        <v>100</v>
      </c>
      <c r="B13" s="12" t="s">
        <v>15</v>
      </c>
      <c r="C13" s="12" t="s">
        <v>15</v>
      </c>
      <c r="D13" s="30" t="s">
        <v>16</v>
      </c>
      <c r="E13" s="13" t="s">
        <v>15</v>
      </c>
      <c r="F13" s="13" t="s">
        <v>15</v>
      </c>
      <c r="G13" s="23">
        <f>SUM(G14:G30)</f>
        <v>21968400</v>
      </c>
      <c r="H13" s="23">
        <f t="shared" ref="H13:I13" si="1">SUM(H14:H30)</f>
        <v>21946700</v>
      </c>
      <c r="I13" s="23">
        <f t="shared" si="1"/>
        <v>21700</v>
      </c>
      <c r="J13" s="26">
        <v>0</v>
      </c>
    </row>
    <row r="14" spans="1:13" ht="63" x14ac:dyDescent="0.25">
      <c r="A14" s="9" t="s">
        <v>17</v>
      </c>
      <c r="B14" s="9" t="s">
        <v>18</v>
      </c>
      <c r="C14" s="9" t="s">
        <v>19</v>
      </c>
      <c r="D14" s="15" t="s">
        <v>20</v>
      </c>
      <c r="E14" s="19" t="s">
        <v>101</v>
      </c>
      <c r="F14" s="17" t="s">
        <v>102</v>
      </c>
      <c r="G14" s="24">
        <f>H14+I14</f>
        <v>165000</v>
      </c>
      <c r="H14" s="27">
        <v>165000</v>
      </c>
      <c r="I14" s="27">
        <v>0</v>
      </c>
      <c r="J14" s="27">
        <v>0</v>
      </c>
    </row>
    <row r="15" spans="1:13" ht="63" x14ac:dyDescent="0.25">
      <c r="A15" s="9" t="s">
        <v>17</v>
      </c>
      <c r="B15" s="9" t="s">
        <v>18</v>
      </c>
      <c r="C15" s="9" t="s">
        <v>19</v>
      </c>
      <c r="D15" s="15" t="s">
        <v>20</v>
      </c>
      <c r="E15" s="19" t="s">
        <v>103</v>
      </c>
      <c r="F15" s="17" t="s">
        <v>104</v>
      </c>
      <c r="G15" s="24">
        <f t="shared" ref="G15:G30" si="2">H15+I15</f>
        <v>235000</v>
      </c>
      <c r="H15" s="27">
        <v>235000</v>
      </c>
      <c r="I15" s="27">
        <v>0</v>
      </c>
      <c r="J15" s="27">
        <v>0</v>
      </c>
    </row>
    <row r="16" spans="1:13" ht="63" x14ac:dyDescent="0.25">
      <c r="A16" s="9" t="s">
        <v>17</v>
      </c>
      <c r="B16" s="9" t="s">
        <v>18</v>
      </c>
      <c r="C16" s="9" t="s">
        <v>19</v>
      </c>
      <c r="D16" s="15" t="s">
        <v>20</v>
      </c>
      <c r="E16" s="19" t="s">
        <v>105</v>
      </c>
      <c r="F16" s="17" t="s">
        <v>106</v>
      </c>
      <c r="G16" s="24">
        <f t="shared" si="2"/>
        <v>243300</v>
      </c>
      <c r="H16" s="27">
        <v>243300</v>
      </c>
      <c r="I16" s="27">
        <v>0</v>
      </c>
      <c r="J16" s="27">
        <v>0</v>
      </c>
    </row>
    <row r="17" spans="1:10" ht="63" x14ac:dyDescent="0.25">
      <c r="A17" s="9" t="s">
        <v>21</v>
      </c>
      <c r="B17" s="9" t="s">
        <v>22</v>
      </c>
      <c r="C17" s="9" t="s">
        <v>23</v>
      </c>
      <c r="D17" s="15" t="s">
        <v>24</v>
      </c>
      <c r="E17" s="19" t="s">
        <v>107</v>
      </c>
      <c r="F17" s="17" t="s">
        <v>108</v>
      </c>
      <c r="G17" s="24">
        <f t="shared" si="2"/>
        <v>5823700</v>
      </c>
      <c r="H17" s="27">
        <v>5823700</v>
      </c>
      <c r="I17" s="27">
        <v>0</v>
      </c>
      <c r="J17" s="27">
        <v>0</v>
      </c>
    </row>
    <row r="18" spans="1:10" ht="63" x14ac:dyDescent="0.25">
      <c r="A18" s="9" t="s">
        <v>21</v>
      </c>
      <c r="B18" s="9" t="s">
        <v>22</v>
      </c>
      <c r="C18" s="9" t="s">
        <v>23</v>
      </c>
      <c r="D18" s="15" t="s">
        <v>24</v>
      </c>
      <c r="E18" s="19" t="s">
        <v>109</v>
      </c>
      <c r="F18" s="17" t="s">
        <v>180</v>
      </c>
      <c r="G18" s="24">
        <f t="shared" si="2"/>
        <v>150000</v>
      </c>
      <c r="H18" s="27">
        <v>150000</v>
      </c>
      <c r="I18" s="27">
        <v>0</v>
      </c>
      <c r="J18" s="27">
        <v>0</v>
      </c>
    </row>
    <row r="19" spans="1:10" ht="63" x14ac:dyDescent="0.25">
      <c r="A19" s="9" t="s">
        <v>21</v>
      </c>
      <c r="B19" s="9" t="s">
        <v>22</v>
      </c>
      <c r="C19" s="9" t="s">
        <v>23</v>
      </c>
      <c r="D19" s="15" t="s">
        <v>24</v>
      </c>
      <c r="E19" s="19" t="s">
        <v>80</v>
      </c>
      <c r="F19" s="17" t="s">
        <v>181</v>
      </c>
      <c r="G19" s="24">
        <f t="shared" si="2"/>
        <v>24000</v>
      </c>
      <c r="H19" s="27">
        <v>24000</v>
      </c>
      <c r="I19" s="27">
        <v>0</v>
      </c>
      <c r="J19" s="27">
        <v>0</v>
      </c>
    </row>
    <row r="20" spans="1:10" ht="93.75" x14ac:dyDescent="0.25">
      <c r="A20" s="9" t="s">
        <v>21</v>
      </c>
      <c r="B20" s="9" t="s">
        <v>22</v>
      </c>
      <c r="C20" s="9" t="s">
        <v>23</v>
      </c>
      <c r="D20" s="15" t="s">
        <v>24</v>
      </c>
      <c r="E20" s="19" t="s">
        <v>110</v>
      </c>
      <c r="F20" s="17" t="s">
        <v>111</v>
      </c>
      <c r="G20" s="24">
        <f t="shared" si="2"/>
        <v>165000</v>
      </c>
      <c r="H20" s="27">
        <v>165000</v>
      </c>
      <c r="I20" s="27">
        <v>0</v>
      </c>
      <c r="J20" s="27">
        <v>0</v>
      </c>
    </row>
    <row r="21" spans="1:10" ht="93.75" x14ac:dyDescent="0.25">
      <c r="A21" s="9" t="s">
        <v>25</v>
      </c>
      <c r="B21" s="9" t="s">
        <v>26</v>
      </c>
      <c r="C21" s="9" t="s">
        <v>27</v>
      </c>
      <c r="D21" s="15" t="s">
        <v>28</v>
      </c>
      <c r="E21" s="19" t="s">
        <v>112</v>
      </c>
      <c r="F21" s="17" t="s">
        <v>113</v>
      </c>
      <c r="G21" s="24">
        <f t="shared" si="2"/>
        <v>4040700</v>
      </c>
      <c r="H21" s="27">
        <v>4040700</v>
      </c>
      <c r="I21" s="27">
        <v>0</v>
      </c>
      <c r="J21" s="27">
        <v>0</v>
      </c>
    </row>
    <row r="22" spans="1:10" ht="75" x14ac:dyDescent="0.25">
      <c r="A22" s="9" t="s">
        <v>25</v>
      </c>
      <c r="B22" s="9" t="s">
        <v>26</v>
      </c>
      <c r="C22" s="9" t="s">
        <v>27</v>
      </c>
      <c r="D22" s="15" t="s">
        <v>28</v>
      </c>
      <c r="E22" s="19" t="s">
        <v>114</v>
      </c>
      <c r="F22" s="17" t="s">
        <v>115</v>
      </c>
      <c r="G22" s="24">
        <f t="shared" si="2"/>
        <v>100000</v>
      </c>
      <c r="H22" s="27">
        <v>100000</v>
      </c>
      <c r="I22" s="27">
        <v>0</v>
      </c>
      <c r="J22" s="27">
        <v>0</v>
      </c>
    </row>
    <row r="23" spans="1:10" ht="75" x14ac:dyDescent="0.25">
      <c r="A23" s="9" t="s">
        <v>81</v>
      </c>
      <c r="B23" s="9" t="s">
        <v>116</v>
      </c>
      <c r="C23" s="9" t="s">
        <v>31</v>
      </c>
      <c r="D23" s="15" t="s">
        <v>82</v>
      </c>
      <c r="E23" s="19" t="s">
        <v>117</v>
      </c>
      <c r="F23" s="17" t="s">
        <v>118</v>
      </c>
      <c r="G23" s="24">
        <f t="shared" si="2"/>
        <v>250000</v>
      </c>
      <c r="H23" s="27">
        <v>250000</v>
      </c>
      <c r="I23" s="27">
        <v>0</v>
      </c>
      <c r="J23" s="27">
        <v>0</v>
      </c>
    </row>
    <row r="24" spans="1:10" ht="56.25" x14ac:dyDescent="0.25">
      <c r="A24" s="9" t="s">
        <v>29</v>
      </c>
      <c r="B24" s="9" t="s">
        <v>30</v>
      </c>
      <c r="C24" s="9" t="s">
        <v>31</v>
      </c>
      <c r="D24" s="15" t="s">
        <v>32</v>
      </c>
      <c r="E24" s="19" t="s">
        <v>119</v>
      </c>
      <c r="F24" s="17" t="s">
        <v>120</v>
      </c>
      <c r="G24" s="24">
        <f t="shared" si="2"/>
        <v>6000000</v>
      </c>
      <c r="H24" s="27">
        <v>6000000</v>
      </c>
      <c r="I24" s="27">
        <v>0</v>
      </c>
      <c r="J24" s="27">
        <v>0</v>
      </c>
    </row>
    <row r="25" spans="1:10" ht="63" x14ac:dyDescent="0.25">
      <c r="A25" s="9" t="s">
        <v>93</v>
      </c>
      <c r="B25" s="9" t="s">
        <v>94</v>
      </c>
      <c r="C25" s="9" t="s">
        <v>95</v>
      </c>
      <c r="D25" s="15" t="s">
        <v>96</v>
      </c>
      <c r="E25" s="19" t="s">
        <v>121</v>
      </c>
      <c r="F25" s="17" t="s">
        <v>122</v>
      </c>
      <c r="G25" s="24">
        <f t="shared" si="2"/>
        <v>100000</v>
      </c>
      <c r="H25" s="27">
        <v>100000</v>
      </c>
      <c r="I25" s="27">
        <v>0</v>
      </c>
      <c r="J25" s="27">
        <v>0</v>
      </c>
    </row>
    <row r="26" spans="1:10" ht="75" x14ac:dyDescent="0.25">
      <c r="A26" s="9" t="s">
        <v>93</v>
      </c>
      <c r="B26" s="9" t="s">
        <v>94</v>
      </c>
      <c r="C26" s="9" t="s">
        <v>95</v>
      </c>
      <c r="D26" s="15" t="s">
        <v>96</v>
      </c>
      <c r="E26" s="19" t="s">
        <v>123</v>
      </c>
      <c r="F26" s="17" t="s">
        <v>124</v>
      </c>
      <c r="G26" s="24">
        <f t="shared" si="2"/>
        <v>1000000</v>
      </c>
      <c r="H26" s="27">
        <v>1000000</v>
      </c>
      <c r="I26" s="27">
        <v>0</v>
      </c>
      <c r="J26" s="27">
        <v>0</v>
      </c>
    </row>
    <row r="27" spans="1:10" ht="75" x14ac:dyDescent="0.25">
      <c r="A27" s="9" t="s">
        <v>33</v>
      </c>
      <c r="B27" s="9" t="s">
        <v>34</v>
      </c>
      <c r="C27" s="9" t="s">
        <v>35</v>
      </c>
      <c r="D27" s="15" t="s">
        <v>36</v>
      </c>
      <c r="E27" s="19" t="s">
        <v>125</v>
      </c>
      <c r="F27" s="17" t="s">
        <v>182</v>
      </c>
      <c r="G27" s="24">
        <f t="shared" si="2"/>
        <v>3500000</v>
      </c>
      <c r="H27" s="27">
        <v>3500000</v>
      </c>
      <c r="I27" s="27">
        <v>0</v>
      </c>
      <c r="J27" s="27">
        <v>0</v>
      </c>
    </row>
    <row r="28" spans="1:10" ht="94.5" x14ac:dyDescent="0.25">
      <c r="A28" s="9" t="s">
        <v>83</v>
      </c>
      <c r="B28" s="9" t="s">
        <v>126</v>
      </c>
      <c r="C28" s="9" t="s">
        <v>84</v>
      </c>
      <c r="D28" s="15" t="s">
        <v>85</v>
      </c>
      <c r="E28" s="19" t="s">
        <v>86</v>
      </c>
      <c r="F28" s="17" t="s">
        <v>127</v>
      </c>
      <c r="G28" s="24">
        <f t="shared" si="2"/>
        <v>50000</v>
      </c>
      <c r="H28" s="27">
        <v>50000</v>
      </c>
      <c r="I28" s="27">
        <v>0</v>
      </c>
      <c r="J28" s="27">
        <v>0</v>
      </c>
    </row>
    <row r="29" spans="1:10" ht="48" x14ac:dyDescent="0.25">
      <c r="A29" s="9" t="s">
        <v>83</v>
      </c>
      <c r="B29" s="9" t="s">
        <v>126</v>
      </c>
      <c r="C29" s="9" t="s">
        <v>84</v>
      </c>
      <c r="D29" s="15" t="s">
        <v>85</v>
      </c>
      <c r="E29" s="19" t="s">
        <v>128</v>
      </c>
      <c r="F29" s="17" t="s">
        <v>183</v>
      </c>
      <c r="G29" s="24">
        <f t="shared" si="2"/>
        <v>100000</v>
      </c>
      <c r="H29" s="27">
        <v>100000</v>
      </c>
      <c r="I29" s="27">
        <v>0</v>
      </c>
      <c r="J29" s="27">
        <v>0</v>
      </c>
    </row>
    <row r="30" spans="1:10" ht="57" customHeight="1" x14ac:dyDescent="0.25">
      <c r="A30" s="9" t="s">
        <v>37</v>
      </c>
      <c r="B30" s="9" t="s">
        <v>38</v>
      </c>
      <c r="C30" s="9" t="s">
        <v>39</v>
      </c>
      <c r="D30" s="15" t="s">
        <v>40</v>
      </c>
      <c r="E30" s="19" t="s">
        <v>129</v>
      </c>
      <c r="F30" s="17" t="s">
        <v>130</v>
      </c>
      <c r="G30" s="24">
        <f t="shared" si="2"/>
        <v>21700</v>
      </c>
      <c r="H30" s="27">
        <v>0</v>
      </c>
      <c r="I30" s="27">
        <v>21700</v>
      </c>
      <c r="J30" s="27">
        <v>0</v>
      </c>
    </row>
    <row r="31" spans="1:10" ht="42" x14ac:dyDescent="0.25">
      <c r="A31" s="12" t="s">
        <v>41</v>
      </c>
      <c r="B31" s="12" t="s">
        <v>15</v>
      </c>
      <c r="C31" s="12" t="s">
        <v>15</v>
      </c>
      <c r="D31" s="32" t="s">
        <v>42</v>
      </c>
      <c r="E31" s="20" t="s">
        <v>15</v>
      </c>
      <c r="F31" s="18" t="s">
        <v>15</v>
      </c>
      <c r="G31" s="23">
        <f>G32</f>
        <v>9073160</v>
      </c>
      <c r="H31" s="23">
        <f t="shared" ref="H31:I31" si="3">H32</f>
        <v>5773160</v>
      </c>
      <c r="I31" s="23">
        <f t="shared" si="3"/>
        <v>3300000</v>
      </c>
      <c r="J31" s="26">
        <v>0</v>
      </c>
    </row>
    <row r="32" spans="1:10" ht="42" x14ac:dyDescent="0.25">
      <c r="A32" s="12" t="s">
        <v>131</v>
      </c>
      <c r="B32" s="12" t="s">
        <v>15</v>
      </c>
      <c r="C32" s="12" t="s">
        <v>15</v>
      </c>
      <c r="D32" s="32" t="s">
        <v>42</v>
      </c>
      <c r="E32" s="20" t="s">
        <v>15</v>
      </c>
      <c r="F32" s="18" t="s">
        <v>15</v>
      </c>
      <c r="G32" s="23">
        <f>SUM(G33:G44)</f>
        <v>9073160</v>
      </c>
      <c r="H32" s="23">
        <f t="shared" ref="H32:I32" si="4">SUM(H33:H44)</f>
        <v>5773160</v>
      </c>
      <c r="I32" s="23">
        <f t="shared" si="4"/>
        <v>3300000</v>
      </c>
      <c r="J32" s="26">
        <v>0</v>
      </c>
    </row>
    <row r="33" spans="1:10" ht="63" x14ac:dyDescent="0.25">
      <c r="A33" s="9" t="s">
        <v>43</v>
      </c>
      <c r="B33" s="9" t="s">
        <v>44</v>
      </c>
      <c r="C33" s="9" t="s">
        <v>45</v>
      </c>
      <c r="D33" s="15" t="s">
        <v>46</v>
      </c>
      <c r="E33" s="19" t="s">
        <v>132</v>
      </c>
      <c r="F33" s="17" t="s">
        <v>133</v>
      </c>
      <c r="G33" s="24">
        <f>H33+I33</f>
        <v>1800000</v>
      </c>
      <c r="H33" s="27">
        <v>300000</v>
      </c>
      <c r="I33" s="27">
        <v>1500000</v>
      </c>
      <c r="J33" s="27">
        <v>0</v>
      </c>
    </row>
    <row r="34" spans="1:10" ht="63" x14ac:dyDescent="0.25">
      <c r="A34" s="9" t="s">
        <v>47</v>
      </c>
      <c r="B34" s="9" t="s">
        <v>48</v>
      </c>
      <c r="C34" s="9" t="s">
        <v>49</v>
      </c>
      <c r="D34" s="35" t="s">
        <v>179</v>
      </c>
      <c r="E34" s="19" t="s">
        <v>132</v>
      </c>
      <c r="F34" s="17" t="s">
        <v>133</v>
      </c>
      <c r="G34" s="24">
        <f t="shared" ref="G34:G44" si="5">H34+I34</f>
        <v>3600000</v>
      </c>
      <c r="H34" s="27">
        <v>1800000</v>
      </c>
      <c r="I34" s="27">
        <v>1800000</v>
      </c>
      <c r="J34" s="27">
        <v>0</v>
      </c>
    </row>
    <row r="35" spans="1:10" ht="63" x14ac:dyDescent="0.25">
      <c r="A35" s="9" t="s">
        <v>52</v>
      </c>
      <c r="B35" s="9" t="s">
        <v>53</v>
      </c>
      <c r="C35" s="9" t="s">
        <v>51</v>
      </c>
      <c r="D35" s="15" t="s">
        <v>134</v>
      </c>
      <c r="E35" s="19" t="s">
        <v>135</v>
      </c>
      <c r="F35" s="17" t="s">
        <v>136</v>
      </c>
      <c r="G35" s="24">
        <f t="shared" si="5"/>
        <v>26800</v>
      </c>
      <c r="H35" s="27">
        <v>26800</v>
      </c>
      <c r="I35" s="27">
        <v>0</v>
      </c>
      <c r="J35" s="27">
        <v>0</v>
      </c>
    </row>
    <row r="36" spans="1:10" ht="63" x14ac:dyDescent="0.25">
      <c r="A36" s="9" t="s">
        <v>54</v>
      </c>
      <c r="B36" s="9" t="s">
        <v>55</v>
      </c>
      <c r="C36" s="9" t="s">
        <v>56</v>
      </c>
      <c r="D36" s="15" t="s">
        <v>57</v>
      </c>
      <c r="E36" s="19" t="s">
        <v>137</v>
      </c>
      <c r="F36" s="17" t="s">
        <v>89</v>
      </c>
      <c r="G36" s="24">
        <f t="shared" si="5"/>
        <v>2044900</v>
      </c>
      <c r="H36" s="27">
        <v>2044900</v>
      </c>
      <c r="I36" s="27">
        <v>0</v>
      </c>
      <c r="J36" s="27">
        <v>0</v>
      </c>
    </row>
    <row r="37" spans="1:10" ht="63" x14ac:dyDescent="0.25">
      <c r="A37" s="9" t="s">
        <v>58</v>
      </c>
      <c r="B37" s="9" t="s">
        <v>59</v>
      </c>
      <c r="C37" s="9" t="s">
        <v>56</v>
      </c>
      <c r="D37" s="15" t="s">
        <v>60</v>
      </c>
      <c r="E37" s="19" t="s">
        <v>87</v>
      </c>
      <c r="F37" s="17" t="s">
        <v>88</v>
      </c>
      <c r="G37" s="24">
        <f t="shared" si="5"/>
        <v>97000</v>
      </c>
      <c r="H37" s="27">
        <v>97000</v>
      </c>
      <c r="I37" s="27">
        <v>0</v>
      </c>
      <c r="J37" s="27">
        <v>0</v>
      </c>
    </row>
    <row r="38" spans="1:10" ht="53.25" customHeight="1" x14ac:dyDescent="0.25">
      <c r="A38" s="9" t="s">
        <v>138</v>
      </c>
      <c r="B38" s="9" t="s">
        <v>139</v>
      </c>
      <c r="C38" s="9" t="s">
        <v>140</v>
      </c>
      <c r="D38" s="15" t="s">
        <v>141</v>
      </c>
      <c r="E38" s="19" t="s">
        <v>135</v>
      </c>
      <c r="F38" s="17" t="s">
        <v>136</v>
      </c>
      <c r="G38" s="24">
        <f t="shared" si="5"/>
        <v>24500</v>
      </c>
      <c r="H38" s="27">
        <v>24500</v>
      </c>
      <c r="I38" s="27">
        <v>0</v>
      </c>
      <c r="J38" s="27">
        <v>0</v>
      </c>
    </row>
    <row r="39" spans="1:10" ht="53.25" customHeight="1" x14ac:dyDescent="0.25">
      <c r="A39" s="9" t="s">
        <v>142</v>
      </c>
      <c r="B39" s="9" t="s">
        <v>143</v>
      </c>
      <c r="C39" s="9" t="s">
        <v>140</v>
      </c>
      <c r="D39" s="15" t="s">
        <v>144</v>
      </c>
      <c r="E39" s="19" t="s">
        <v>135</v>
      </c>
      <c r="F39" s="17" t="s">
        <v>136</v>
      </c>
      <c r="G39" s="24">
        <f t="shared" si="5"/>
        <v>3000</v>
      </c>
      <c r="H39" s="27">
        <v>3000</v>
      </c>
      <c r="I39" s="27">
        <v>0</v>
      </c>
      <c r="J39" s="27">
        <v>0</v>
      </c>
    </row>
    <row r="40" spans="1:10" ht="53.25" customHeight="1" x14ac:dyDescent="0.25">
      <c r="A40" s="9" t="s">
        <v>145</v>
      </c>
      <c r="B40" s="9" t="s">
        <v>146</v>
      </c>
      <c r="C40" s="9" t="s">
        <v>147</v>
      </c>
      <c r="D40" s="15" t="s">
        <v>148</v>
      </c>
      <c r="E40" s="19" t="s">
        <v>135</v>
      </c>
      <c r="F40" s="17" t="s">
        <v>136</v>
      </c>
      <c r="G40" s="24">
        <f t="shared" si="5"/>
        <v>410000</v>
      </c>
      <c r="H40" s="27">
        <v>410000</v>
      </c>
      <c r="I40" s="27">
        <v>0</v>
      </c>
      <c r="J40" s="27">
        <v>0</v>
      </c>
    </row>
    <row r="41" spans="1:10" ht="53.25" customHeight="1" x14ac:dyDescent="0.25">
      <c r="A41" s="9" t="s">
        <v>61</v>
      </c>
      <c r="B41" s="9" t="s">
        <v>62</v>
      </c>
      <c r="C41" s="9" t="s">
        <v>63</v>
      </c>
      <c r="D41" s="15" t="s">
        <v>64</v>
      </c>
      <c r="E41" s="19" t="s">
        <v>149</v>
      </c>
      <c r="F41" s="17" t="s">
        <v>150</v>
      </c>
      <c r="G41" s="24">
        <f t="shared" si="5"/>
        <v>100000</v>
      </c>
      <c r="H41" s="27">
        <v>100000</v>
      </c>
      <c r="I41" s="27">
        <v>0</v>
      </c>
      <c r="J41" s="27">
        <v>0</v>
      </c>
    </row>
    <row r="42" spans="1:10" ht="63" x14ac:dyDescent="0.25">
      <c r="A42" s="9" t="s">
        <v>61</v>
      </c>
      <c r="B42" s="9" t="s">
        <v>62</v>
      </c>
      <c r="C42" s="9" t="s">
        <v>63</v>
      </c>
      <c r="D42" s="15" t="s">
        <v>64</v>
      </c>
      <c r="E42" s="19" t="s">
        <v>151</v>
      </c>
      <c r="F42" s="17" t="s">
        <v>152</v>
      </c>
      <c r="G42" s="24">
        <f t="shared" si="5"/>
        <v>100000</v>
      </c>
      <c r="H42" s="27">
        <v>100000</v>
      </c>
      <c r="I42" s="27">
        <v>0</v>
      </c>
      <c r="J42" s="27">
        <v>0</v>
      </c>
    </row>
    <row r="43" spans="1:10" ht="63" x14ac:dyDescent="0.25">
      <c r="A43" s="9" t="s">
        <v>65</v>
      </c>
      <c r="B43" s="9" t="s">
        <v>66</v>
      </c>
      <c r="C43" s="9" t="s">
        <v>67</v>
      </c>
      <c r="D43" s="15" t="s">
        <v>68</v>
      </c>
      <c r="E43" s="19" t="s">
        <v>153</v>
      </c>
      <c r="F43" s="17" t="s">
        <v>154</v>
      </c>
      <c r="G43" s="24">
        <f t="shared" si="5"/>
        <v>116960</v>
      </c>
      <c r="H43" s="27">
        <v>116960</v>
      </c>
      <c r="I43" s="27">
        <v>0</v>
      </c>
      <c r="J43" s="27">
        <v>0</v>
      </c>
    </row>
    <row r="44" spans="1:10" ht="48" x14ac:dyDescent="0.25">
      <c r="A44" s="36" t="s">
        <v>186</v>
      </c>
      <c r="B44" s="9" t="s">
        <v>126</v>
      </c>
      <c r="C44" s="9" t="s">
        <v>84</v>
      </c>
      <c r="D44" s="15" t="s">
        <v>85</v>
      </c>
      <c r="E44" s="19" t="s">
        <v>128</v>
      </c>
      <c r="F44" s="17" t="s">
        <v>183</v>
      </c>
      <c r="G44" s="24">
        <f t="shared" si="5"/>
        <v>750000</v>
      </c>
      <c r="H44" s="27">
        <v>750000</v>
      </c>
      <c r="I44" s="27"/>
      <c r="J44" s="27"/>
    </row>
    <row r="45" spans="1:10" ht="31.5" x14ac:dyDescent="0.25">
      <c r="A45" s="12" t="s">
        <v>69</v>
      </c>
      <c r="B45" s="12" t="s">
        <v>15</v>
      </c>
      <c r="C45" s="12" t="s">
        <v>15</v>
      </c>
      <c r="D45" s="33" t="s">
        <v>178</v>
      </c>
      <c r="E45" s="20" t="s">
        <v>15</v>
      </c>
      <c r="F45" s="18" t="s">
        <v>15</v>
      </c>
      <c r="G45" s="23">
        <f>G46</f>
        <v>1285000</v>
      </c>
      <c r="H45" s="23">
        <f t="shared" ref="H45:I45" si="6">H46</f>
        <v>1285000</v>
      </c>
      <c r="I45" s="23">
        <f t="shared" si="6"/>
        <v>0</v>
      </c>
      <c r="J45" s="26">
        <v>0</v>
      </c>
    </row>
    <row r="46" spans="1:10" ht="52.5" x14ac:dyDescent="0.25">
      <c r="A46" s="12" t="s">
        <v>155</v>
      </c>
      <c r="B46" s="12" t="s">
        <v>15</v>
      </c>
      <c r="C46" s="12" t="s">
        <v>15</v>
      </c>
      <c r="D46" s="33" t="s">
        <v>70</v>
      </c>
      <c r="E46" s="20" t="s">
        <v>15</v>
      </c>
      <c r="F46" s="18" t="s">
        <v>15</v>
      </c>
      <c r="G46" s="23">
        <f>SUM(G47:G53)</f>
        <v>1285000</v>
      </c>
      <c r="H46" s="23">
        <f t="shared" ref="H46:I46" si="7">SUM(H47:H53)</f>
        <v>1285000</v>
      </c>
      <c r="I46" s="23">
        <f t="shared" si="7"/>
        <v>0</v>
      </c>
      <c r="J46" s="26">
        <v>0</v>
      </c>
    </row>
    <row r="47" spans="1:10" ht="75" x14ac:dyDescent="0.25">
      <c r="A47" s="9" t="s">
        <v>71</v>
      </c>
      <c r="B47" s="9" t="s">
        <v>72</v>
      </c>
      <c r="C47" s="9" t="s">
        <v>50</v>
      </c>
      <c r="D47" s="15" t="s">
        <v>73</v>
      </c>
      <c r="E47" s="19" t="s">
        <v>156</v>
      </c>
      <c r="F47" s="17" t="s">
        <v>157</v>
      </c>
      <c r="G47" s="24">
        <f>H47+I47</f>
        <v>18000</v>
      </c>
      <c r="H47" s="27">
        <v>18000</v>
      </c>
      <c r="I47" s="27">
        <v>0</v>
      </c>
      <c r="J47" s="27">
        <v>0</v>
      </c>
    </row>
    <row r="48" spans="1:10" ht="75" x14ac:dyDescent="0.25">
      <c r="A48" s="9" t="s">
        <v>90</v>
      </c>
      <c r="B48" s="9" t="s">
        <v>91</v>
      </c>
      <c r="C48" s="9" t="s">
        <v>44</v>
      </c>
      <c r="D48" s="15" t="s">
        <v>92</v>
      </c>
      <c r="E48" s="19" t="s">
        <v>158</v>
      </c>
      <c r="F48" s="17" t="s">
        <v>159</v>
      </c>
      <c r="G48" s="24">
        <f t="shared" ref="G48:G53" si="8">H48+I48</f>
        <v>60000</v>
      </c>
      <c r="H48" s="27">
        <v>60000</v>
      </c>
      <c r="I48" s="27">
        <v>0</v>
      </c>
      <c r="J48" s="27">
        <v>0</v>
      </c>
    </row>
    <row r="49" spans="1:10" ht="93.75" x14ac:dyDescent="0.25">
      <c r="A49" s="9" t="s">
        <v>90</v>
      </c>
      <c r="B49" s="9" t="s">
        <v>91</v>
      </c>
      <c r="C49" s="9" t="s">
        <v>44</v>
      </c>
      <c r="D49" s="15" t="s">
        <v>92</v>
      </c>
      <c r="E49" s="19" t="s">
        <v>160</v>
      </c>
      <c r="F49" s="17" t="s">
        <v>161</v>
      </c>
      <c r="G49" s="24">
        <f t="shared" si="8"/>
        <v>57000</v>
      </c>
      <c r="H49" s="27">
        <v>57000</v>
      </c>
      <c r="I49" s="27">
        <v>0</v>
      </c>
      <c r="J49" s="27">
        <v>0</v>
      </c>
    </row>
    <row r="50" spans="1:10" ht="48.75" customHeight="1" x14ac:dyDescent="0.25">
      <c r="A50" s="9" t="s">
        <v>74</v>
      </c>
      <c r="B50" s="9" t="s">
        <v>75</v>
      </c>
      <c r="C50" s="9" t="s">
        <v>76</v>
      </c>
      <c r="D50" s="15" t="s">
        <v>77</v>
      </c>
      <c r="E50" s="19" t="s">
        <v>162</v>
      </c>
      <c r="F50" s="17" t="s">
        <v>163</v>
      </c>
      <c r="G50" s="24">
        <f t="shared" si="8"/>
        <v>600000</v>
      </c>
      <c r="H50" s="27">
        <v>600000</v>
      </c>
      <c r="I50" s="27">
        <v>0</v>
      </c>
      <c r="J50" s="27">
        <v>0</v>
      </c>
    </row>
    <row r="51" spans="1:10" ht="63" x14ac:dyDescent="0.25">
      <c r="A51" s="9" t="s">
        <v>74</v>
      </c>
      <c r="B51" s="9" t="s">
        <v>75</v>
      </c>
      <c r="C51" s="9" t="s">
        <v>76</v>
      </c>
      <c r="D51" s="15" t="s">
        <v>77</v>
      </c>
      <c r="E51" s="19" t="s">
        <v>164</v>
      </c>
      <c r="F51" s="17" t="s">
        <v>165</v>
      </c>
      <c r="G51" s="24">
        <f t="shared" si="8"/>
        <v>100000</v>
      </c>
      <c r="H51" s="27">
        <v>100000</v>
      </c>
      <c r="I51" s="27">
        <v>0</v>
      </c>
      <c r="J51" s="27">
        <v>0</v>
      </c>
    </row>
    <row r="52" spans="1:10" ht="63" x14ac:dyDescent="0.25">
      <c r="A52" s="9" t="s">
        <v>74</v>
      </c>
      <c r="B52" s="9" t="s">
        <v>75</v>
      </c>
      <c r="C52" s="9" t="s">
        <v>76</v>
      </c>
      <c r="D52" s="15" t="s">
        <v>77</v>
      </c>
      <c r="E52" s="19" t="s">
        <v>166</v>
      </c>
      <c r="F52" s="17" t="s">
        <v>167</v>
      </c>
      <c r="G52" s="24">
        <f t="shared" si="8"/>
        <v>300000</v>
      </c>
      <c r="H52" s="27">
        <v>300000</v>
      </c>
      <c r="I52" s="27">
        <v>0</v>
      </c>
      <c r="J52" s="27">
        <v>0</v>
      </c>
    </row>
    <row r="53" spans="1:10" ht="112.5" x14ac:dyDescent="0.25">
      <c r="A53" s="9" t="s">
        <v>74</v>
      </c>
      <c r="B53" s="9" t="s">
        <v>75</v>
      </c>
      <c r="C53" s="9" t="s">
        <v>76</v>
      </c>
      <c r="D53" s="15" t="s">
        <v>77</v>
      </c>
      <c r="E53" s="19" t="s">
        <v>168</v>
      </c>
      <c r="F53" s="17" t="s">
        <v>169</v>
      </c>
      <c r="G53" s="24">
        <f t="shared" si="8"/>
        <v>150000</v>
      </c>
      <c r="H53" s="27">
        <v>150000</v>
      </c>
      <c r="I53" s="27">
        <v>0</v>
      </c>
      <c r="J53" s="27">
        <v>0</v>
      </c>
    </row>
    <row r="54" spans="1:10" s="2" customFormat="1" ht="36" x14ac:dyDescent="0.25">
      <c r="A54" s="12" t="s">
        <v>170</v>
      </c>
      <c r="B54" s="12" t="s">
        <v>15</v>
      </c>
      <c r="C54" s="12" t="s">
        <v>15</v>
      </c>
      <c r="D54" s="16" t="s">
        <v>171</v>
      </c>
      <c r="E54" s="20" t="s">
        <v>15</v>
      </c>
      <c r="F54" s="18" t="s">
        <v>15</v>
      </c>
      <c r="G54" s="23">
        <f>G55</f>
        <v>100000</v>
      </c>
      <c r="H54" s="23">
        <f t="shared" ref="H54:I54" si="9">H55</f>
        <v>100000</v>
      </c>
      <c r="I54" s="23">
        <f t="shared" si="9"/>
        <v>0</v>
      </c>
      <c r="J54" s="26">
        <v>0</v>
      </c>
    </row>
    <row r="55" spans="1:10" ht="36" x14ac:dyDescent="0.25">
      <c r="A55" s="12" t="s">
        <v>172</v>
      </c>
      <c r="B55" s="12" t="s">
        <v>15</v>
      </c>
      <c r="C55" s="12" t="s">
        <v>15</v>
      </c>
      <c r="D55" s="16" t="s">
        <v>171</v>
      </c>
      <c r="E55" s="20" t="s">
        <v>15</v>
      </c>
      <c r="F55" s="18" t="s">
        <v>15</v>
      </c>
      <c r="G55" s="23">
        <f>SUM(G56)</f>
        <v>100000</v>
      </c>
      <c r="H55" s="23">
        <f t="shared" ref="H55:I55" si="10">SUM(H56)</f>
        <v>100000</v>
      </c>
      <c r="I55" s="23">
        <f t="shared" si="10"/>
        <v>0</v>
      </c>
      <c r="J55" s="26">
        <v>0</v>
      </c>
    </row>
    <row r="56" spans="1:10" ht="63" x14ac:dyDescent="0.25">
      <c r="A56" s="9" t="s">
        <v>173</v>
      </c>
      <c r="B56" s="9" t="s">
        <v>174</v>
      </c>
      <c r="C56" s="9" t="s">
        <v>18</v>
      </c>
      <c r="D56" s="34" t="s">
        <v>175</v>
      </c>
      <c r="E56" s="19" t="s">
        <v>176</v>
      </c>
      <c r="F56" s="17" t="s">
        <v>177</v>
      </c>
      <c r="G56" s="24">
        <f>H56+I56</f>
        <v>100000</v>
      </c>
      <c r="H56" s="27">
        <v>100000</v>
      </c>
      <c r="I56" s="27">
        <v>0</v>
      </c>
      <c r="J56" s="27">
        <v>0</v>
      </c>
    </row>
    <row r="57" spans="1:10" ht="18.75" x14ac:dyDescent="0.25">
      <c r="A57" s="10" t="s">
        <v>79</v>
      </c>
      <c r="B57" s="10" t="s">
        <v>79</v>
      </c>
      <c r="C57" s="10" t="s">
        <v>79</v>
      </c>
      <c r="D57" s="11" t="s">
        <v>78</v>
      </c>
      <c r="E57" s="11" t="s">
        <v>79</v>
      </c>
      <c r="F57" s="11" t="s">
        <v>79</v>
      </c>
      <c r="G57" s="25">
        <v>31657060</v>
      </c>
      <c r="H57" s="28">
        <v>28323860</v>
      </c>
      <c r="I57" s="28">
        <v>3333200</v>
      </c>
      <c r="J57" s="28">
        <v>0</v>
      </c>
    </row>
    <row r="59" spans="1:10" x14ac:dyDescent="0.25">
      <c r="B59" s="40" t="s">
        <v>187</v>
      </c>
      <c r="C59" s="40"/>
      <c r="E59" s="31" t="s">
        <v>97</v>
      </c>
    </row>
  </sheetData>
  <mergeCells count="14">
    <mergeCell ref="G1:J1"/>
    <mergeCell ref="B3:D3"/>
    <mergeCell ref="G3:J3"/>
    <mergeCell ref="B59:C59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2" right="0.17" top="0.72" bottom="0.17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2023-03-08T07:15:07Z</cp:lastPrinted>
  <dcterms:created xsi:type="dcterms:W3CDTF">2020-12-21T13:45:28Z</dcterms:created>
  <dcterms:modified xsi:type="dcterms:W3CDTF">2023-03-08T07:15:09Z</dcterms:modified>
</cp:coreProperties>
</file>