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/>
  <c r="F92"/>
  <c r="E99"/>
  <c r="F99"/>
  <c r="D99"/>
  <c r="C99"/>
  <c r="C100"/>
  <c r="D95" l="1"/>
  <c r="C98"/>
  <c r="E82" l="1"/>
  <c r="C43" l="1"/>
  <c r="E33"/>
  <c r="F33"/>
  <c r="D33"/>
  <c r="E101"/>
  <c r="F101"/>
  <c r="D101"/>
  <c r="C103"/>
  <c r="C101" l="1"/>
  <c r="D92"/>
  <c r="C97"/>
  <c r="E77" l="1"/>
  <c r="F77"/>
  <c r="D77"/>
  <c r="C79"/>
  <c r="C102" l="1"/>
  <c r="C104"/>
  <c r="D61" l="1"/>
  <c r="D93"/>
  <c r="E88"/>
  <c r="F88"/>
  <c r="D88"/>
  <c r="E86"/>
  <c r="E85" s="1"/>
  <c r="E84" s="1"/>
  <c r="F86"/>
  <c r="F85" s="1"/>
  <c r="F84" s="1"/>
  <c r="D86"/>
  <c r="D85" s="1"/>
  <c r="D84" s="1"/>
  <c r="E76"/>
  <c r="F82"/>
  <c r="F76" s="1"/>
  <c r="D82"/>
  <c r="D76"/>
  <c r="E73"/>
  <c r="E72" s="1"/>
  <c r="F73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20" s="1"/>
  <c r="D15"/>
  <c r="D14" s="1"/>
  <c r="E14"/>
  <c r="E13"/>
  <c r="D60" l="1"/>
  <c r="D26"/>
  <c r="E55"/>
  <c r="D32"/>
  <c r="D13" s="1"/>
  <c r="F55"/>
  <c r="F90" s="1"/>
  <c r="F106" s="1"/>
  <c r="D91"/>
  <c r="D55"/>
  <c r="C82"/>
  <c r="C83"/>
  <c r="C81"/>
  <c r="E90" l="1"/>
  <c r="E106" s="1"/>
  <c r="C13"/>
  <c r="D90"/>
  <c r="D106"/>
  <c r="C105"/>
  <c r="C96"/>
  <c r="C95"/>
  <c r="C94"/>
  <c r="C93"/>
  <c r="C92"/>
  <c r="C91"/>
  <c r="C89"/>
  <c r="C88"/>
  <c r="C87"/>
  <c r="C86"/>
  <c r="C85"/>
  <c r="C84"/>
  <c r="C80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06" l="1"/>
  <c r="C90"/>
</calcChain>
</file>

<file path=xl/sharedStrings.xml><?xml version="1.0" encoding="utf-8"?>
<sst xmlns="http://schemas.openxmlformats.org/spreadsheetml/2006/main" count="110" uniqueCount="107">
  <si>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</si>
  <si>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</si>
  <si>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</si>
  <si>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</si>
  <si>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</si>
  <si>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</si>
  <si>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</si>
  <si>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</si>
  <si>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</si>
  <si>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</si>
  <si>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</si>
  <si>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</si>
  <si>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</si>
  <si>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</si>
  <si>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</si>
  <si>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</si>
  <si>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</si>
  <si>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</si>
  <si>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</si>
  <si>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</si>
  <si>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</si>
  <si>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</si>
  <si>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</si>
  <si>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</si>
  <si>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</si>
  <si>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</si>
  <si>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</si>
  <si>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</si>
  <si>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</si>
  <si>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</si>
  <si>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</si>
  <si>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</si>
  <si>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</si>
  <si>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</si>
  <si>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</si>
  <si>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</si>
  <si>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</si>
  <si>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</si>
  <si>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</si>
  <si>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</si>
  <si>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</si>
  <si>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</si>
  <si>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</si>
  <si>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</si>
  <si>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</si>
  <si>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</si>
  <si>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</si>
  <si>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</si>
  <si>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</si>
  <si>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</si>
  <si>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</si>
  <si>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</si>
  <si>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</si>
  <si>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</si>
  <si>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</si>
  <si>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</si>
  <si>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</si>
  <si>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</si>
  <si>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</si>
  <si>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</si>
  <si>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</si>
  <si>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</si>
  <si>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</si>
  <si>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</si>
  <si>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</si>
  <si>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</si>
  <si>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</si>
  <si>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</si>
  <si>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</si>
  <si>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</si>
  <si>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</si>
  <si>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</si>
  <si>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</si>
  <si>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</si>
  <si>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</si>
  <si>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</si>
  <si>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</si>
  <si>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</si>
  <si>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</si>
  <si>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</si>
  <si>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</si>
  <si>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</si>
  <si>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</si>
  <si>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</si>
  <si>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</si>
  <si>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</si>
  <si>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</si>
  <si>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</si>
  <si>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</si>
  <si>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</si>
  <si>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</si>
  <si>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</si>
  <si>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</si>
  <si>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</si>
  <si>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</si>
  <si>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</si>
  <si>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</si>
  <si>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</si>
  <si>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Секретар селищної ради                                                               С.Л. Великохатній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</si>
  <si>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</si>
  <si>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</si>
  <si>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</si>
  <si>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</si>
  <si>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</si>
  <si>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</si>
  <si>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</si>
  <si>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Додаток 1 до рішення 
п"ятнадцятої сесії селищної ради восьмого 
скликання від 28 жовтня 2021 року № 01 -15/VIII                                                                            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</si>
</sst>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5" fillId="0" borderId="0"/>
    <xf numFmtId="0" fontId="1" fillId="0" borderId="0"/>
  </cellStyleXfs>
  <cellXfs count="43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7" fillId="0" borderId="0" xfId="0" applyFont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1" xfId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12" fillId="0" borderId="1" xfId="1" applyFont="1" applyBorder="1"/>
    <xf numFmtId="0" fontId="13" fillId="0" borderId="1" xfId="1" applyFont="1" applyBorder="1"/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8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7" fillId="0" borderId="1" xfId="3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0" fillId="3" borderId="0" xfId="2" applyFont="1" applyFill="1" applyBorder="1" applyAlignment="1">
      <alignment horizontal="righ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8"/>
  <sheetViews>
    <sheetView tabSelected="1" workbookViewId="0">
      <selection activeCell="B1" sqref="B1:F1"/>
    </sheetView>
  </sheetViews>
  <sheetFormatPr defaultRowHeight="15"/>
  <cols>
    <col min="1" max="1" width="11.28515625" customWidth="1"/>
    <col min="2" max="2" width="45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50.25" customHeight="1">
      <c r="B1" s="35" t="s">
        <v>106</v>
      </c>
      <c r="C1" s="35"/>
      <c r="D1" s="35"/>
      <c r="E1" s="35"/>
      <c r="F1" s="35"/>
    </row>
    <row r="2" spans="1:6" ht="19.5" customHeight="1">
      <c r="D2" s="9" t="s">
        <v>0</v>
      </c>
      <c r="E2" s="9"/>
      <c r="F2" s="9"/>
    </row>
    <row r="3" spans="1:6" ht="61.5" customHeight="1">
      <c r="D3" s="36" t="s">
        <v>90</v>
      </c>
      <c r="E3" s="36"/>
      <c r="F3" s="36"/>
    </row>
    <row r="6" spans="1:6" ht="25.5" customHeight="1">
      <c r="A6" s="38" t="s">
        <v>89</v>
      </c>
      <c r="B6" s="39"/>
      <c r="C6" s="39"/>
      <c r="D6" s="39"/>
      <c r="E6" s="39"/>
      <c r="F6" s="39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40" t="s">
        <v>4</v>
      </c>
      <c r="B9" s="40" t="s">
        <v>5</v>
      </c>
      <c r="C9" s="41" t="s">
        <v>6</v>
      </c>
      <c r="D9" s="40" t="s">
        <v>7</v>
      </c>
      <c r="E9" s="40" t="s">
        <v>8</v>
      </c>
      <c r="F9" s="40"/>
    </row>
    <row r="10" spans="1:6" ht="15" customHeight="1">
      <c r="A10" s="40"/>
      <c r="B10" s="40"/>
      <c r="C10" s="40"/>
      <c r="D10" s="40"/>
      <c r="E10" s="40" t="s">
        <v>9</v>
      </c>
      <c r="F10" s="42" t="s">
        <v>10</v>
      </c>
    </row>
    <row r="11" spans="1:6">
      <c r="A11" s="40"/>
      <c r="B11" s="40"/>
      <c r="C11" s="40"/>
      <c r="D11" s="40"/>
      <c r="E11" s="40"/>
      <c r="F11" s="40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10">
        <v>10000000</v>
      </c>
      <c r="B13" s="11" t="s">
        <v>11</v>
      </c>
      <c r="C13" s="12">
        <f>D13+E13</f>
        <v>105456046</v>
      </c>
      <c r="D13" s="13">
        <f>D14+D20+D26+D32+D50</f>
        <v>105380446</v>
      </c>
      <c r="E13" s="13">
        <f t="shared" ref="E13:F13" si="0">E14+E20+E26+E32+E50</f>
        <v>75600</v>
      </c>
      <c r="F13" s="13">
        <f t="shared" si="0"/>
        <v>0</v>
      </c>
    </row>
    <row r="14" spans="1:6" ht="25.5">
      <c r="A14" s="10">
        <v>11000000</v>
      </c>
      <c r="B14" s="11" t="s">
        <v>12</v>
      </c>
      <c r="C14" s="12">
        <f t="shared" ref="C14:C45" si="1">D14+E14</f>
        <v>58659100</v>
      </c>
      <c r="D14" s="13">
        <f>D15</f>
        <v>58659100</v>
      </c>
      <c r="E14" s="13">
        <f t="shared" ref="E14:F14" si="2">E15</f>
        <v>0</v>
      </c>
      <c r="F14" s="13">
        <f t="shared" si="2"/>
        <v>0</v>
      </c>
    </row>
    <row r="15" spans="1:6">
      <c r="A15" s="10">
        <v>11010000</v>
      </c>
      <c r="B15" s="11" t="s">
        <v>13</v>
      </c>
      <c r="C15" s="12">
        <f t="shared" si="1"/>
        <v>58659100</v>
      </c>
      <c r="D15" s="13">
        <f>D16+D17+D18+D19</f>
        <v>58659100</v>
      </c>
      <c r="E15" s="13">
        <f t="shared" ref="E15:F15" si="3">E16+E17+E18+E19</f>
        <v>0</v>
      </c>
      <c r="F15" s="13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10">
        <v>13000000</v>
      </c>
      <c r="B20" s="11" t="s">
        <v>18</v>
      </c>
      <c r="C20" s="12">
        <f t="shared" si="1"/>
        <v>1537000</v>
      </c>
      <c r="D20" s="13">
        <f>D21+D24</f>
        <v>1537000</v>
      </c>
      <c r="E20" s="13">
        <f t="shared" ref="E20:F20" si="4">E21+E24</f>
        <v>0</v>
      </c>
      <c r="F20" s="13">
        <f t="shared" si="4"/>
        <v>0</v>
      </c>
    </row>
    <row r="21" spans="1:6" ht="25.5">
      <c r="A21" s="10">
        <v>13010000</v>
      </c>
      <c r="B21" s="11" t="s">
        <v>19</v>
      </c>
      <c r="C21" s="12">
        <f t="shared" si="1"/>
        <v>1530200</v>
      </c>
      <c r="D21" s="13">
        <f>D22+D23</f>
        <v>1530200</v>
      </c>
      <c r="E21" s="13">
        <f t="shared" ref="E21:F21" si="5">E22+E23</f>
        <v>0</v>
      </c>
      <c r="F21" s="13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10">
        <v>13030000</v>
      </c>
      <c r="B24" s="11" t="s">
        <v>91</v>
      </c>
      <c r="C24" s="12">
        <f t="shared" si="1"/>
        <v>6800</v>
      </c>
      <c r="D24" s="13">
        <f>D25</f>
        <v>6800</v>
      </c>
      <c r="E24" s="13">
        <f t="shared" ref="E24:F24" si="6">E25</f>
        <v>0</v>
      </c>
      <c r="F24" s="13">
        <f t="shared" si="6"/>
        <v>0</v>
      </c>
    </row>
    <row r="25" spans="1:6" ht="45">
      <c r="A25" s="3">
        <v>13030100</v>
      </c>
      <c r="B25" s="4" t="s">
        <v>92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10">
        <v>14000000</v>
      </c>
      <c r="B26" s="11" t="s">
        <v>22</v>
      </c>
      <c r="C26" s="12">
        <f t="shared" si="1"/>
        <v>10870200</v>
      </c>
      <c r="D26" s="13">
        <f>D27+D29+D31</f>
        <v>10870200</v>
      </c>
      <c r="E26" s="13">
        <f t="shared" ref="E26:F26" si="7">E27+E29+E31</f>
        <v>0</v>
      </c>
      <c r="F26" s="13">
        <f t="shared" si="7"/>
        <v>0</v>
      </c>
    </row>
    <row r="27" spans="1:6" ht="25.5">
      <c r="A27" s="10">
        <v>14020000</v>
      </c>
      <c r="B27" s="11" t="s">
        <v>23</v>
      </c>
      <c r="C27" s="12">
        <f t="shared" si="1"/>
        <v>1839000</v>
      </c>
      <c r="D27" s="13">
        <f>D28</f>
        <v>1839000</v>
      </c>
      <c r="E27" s="13">
        <f t="shared" ref="E27:F27" si="8">E28</f>
        <v>0</v>
      </c>
      <c r="F27" s="13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10">
        <v>14030000</v>
      </c>
      <c r="B29" s="11" t="s">
        <v>25</v>
      </c>
      <c r="C29" s="12">
        <f t="shared" si="1"/>
        <v>6496200</v>
      </c>
      <c r="D29" s="13">
        <f>D30</f>
        <v>6496200</v>
      </c>
      <c r="E29" s="13">
        <f t="shared" ref="E29:F29" si="9">E30</f>
        <v>0</v>
      </c>
      <c r="F29" s="13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6496200</v>
      </c>
      <c r="D30" s="8">
        <v>6496200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10">
        <v>18000000</v>
      </c>
      <c r="B32" s="11" t="s">
        <v>93</v>
      </c>
      <c r="C32" s="12">
        <f t="shared" si="1"/>
        <v>34314146</v>
      </c>
      <c r="D32" s="13">
        <f>D33+D44+D46</f>
        <v>34314146</v>
      </c>
      <c r="E32" s="13">
        <f t="shared" ref="E32:F32" si="10">E33+E44+E46</f>
        <v>0</v>
      </c>
      <c r="F32" s="13">
        <f t="shared" si="10"/>
        <v>0</v>
      </c>
    </row>
    <row r="33" spans="1:6">
      <c r="A33" s="10">
        <v>18010000</v>
      </c>
      <c r="B33" s="11" t="s">
        <v>27</v>
      </c>
      <c r="C33" s="12">
        <f t="shared" si="1"/>
        <v>19175046</v>
      </c>
      <c r="D33" s="13">
        <f>D34+D35+D36+D37+D38+D39+D40+D41+D42+D43</f>
        <v>19175046</v>
      </c>
      <c r="E33" s="13">
        <f t="shared" ref="E33:F33" si="11">E34+E35+E36+E37+E38+E39+E40+E41+E42+E43</f>
        <v>0</v>
      </c>
      <c r="F33" s="13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102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10">
        <v>18030000</v>
      </c>
      <c r="B44" s="11" t="s">
        <v>37</v>
      </c>
      <c r="C44" s="12">
        <f t="shared" si="1"/>
        <v>9200</v>
      </c>
      <c r="D44" s="13">
        <f>D45</f>
        <v>9200</v>
      </c>
      <c r="E44" s="13">
        <f t="shared" ref="E44:F44" si="12">E45</f>
        <v>0</v>
      </c>
      <c r="F44" s="13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10">
        <v>18050000</v>
      </c>
      <c r="B46" s="11" t="s">
        <v>39</v>
      </c>
      <c r="C46" s="12">
        <f t="shared" ref="C46:C77" si="13">D46+E46</f>
        <v>15129900</v>
      </c>
      <c r="D46" s="13">
        <f>D47+D48+D49</f>
        <v>15129900</v>
      </c>
      <c r="E46" s="13">
        <f t="shared" ref="E46:F46" si="14">E47+E48+E49</f>
        <v>0</v>
      </c>
      <c r="F46" s="13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9926900</v>
      </c>
      <c r="D48" s="8">
        <v>9926900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3580000</v>
      </c>
      <c r="D49" s="8">
        <v>3580000</v>
      </c>
      <c r="E49" s="8">
        <v>0</v>
      </c>
      <c r="F49" s="8">
        <v>0</v>
      </c>
    </row>
    <row r="50" spans="1:6">
      <c r="A50" s="10">
        <v>19000000</v>
      </c>
      <c r="B50" s="11" t="s">
        <v>43</v>
      </c>
      <c r="C50" s="12">
        <f t="shared" si="13"/>
        <v>75600</v>
      </c>
      <c r="D50" s="13">
        <f>D51</f>
        <v>0</v>
      </c>
      <c r="E50" s="13">
        <f t="shared" ref="E50:F50" si="15">E51</f>
        <v>75600</v>
      </c>
      <c r="F50" s="13">
        <f t="shared" si="15"/>
        <v>0</v>
      </c>
    </row>
    <row r="51" spans="1:6">
      <c r="A51" s="10">
        <v>19010000</v>
      </c>
      <c r="B51" s="11" t="s">
        <v>44</v>
      </c>
      <c r="C51" s="12">
        <f t="shared" si="13"/>
        <v>75600</v>
      </c>
      <c r="D51" s="13">
        <f>D52+D53+D54</f>
        <v>0</v>
      </c>
      <c r="E51" s="13">
        <f t="shared" ref="E51:F51" si="16">E52+E53+E54</f>
        <v>75600</v>
      </c>
      <c r="F51" s="13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10">
        <v>20000000</v>
      </c>
      <c r="B55" s="11" t="s">
        <v>48</v>
      </c>
      <c r="C55" s="12">
        <f t="shared" si="13"/>
        <v>5732574.5300000003</v>
      </c>
      <c r="D55" s="24">
        <f>D56+D60+D72+D76</f>
        <v>2455900</v>
      </c>
      <c r="E55" s="13">
        <f t="shared" ref="E55:F55" si="17">E56+E60+E72+E76</f>
        <v>3276674.5300000003</v>
      </c>
      <c r="F55" s="13">
        <f t="shared" si="17"/>
        <v>0</v>
      </c>
    </row>
    <row r="56" spans="1:6">
      <c r="A56" s="10">
        <v>21000000</v>
      </c>
      <c r="B56" s="11" t="s">
        <v>49</v>
      </c>
      <c r="C56" s="12">
        <f t="shared" si="13"/>
        <v>176200</v>
      </c>
      <c r="D56" s="13">
        <f>D57</f>
        <v>176200</v>
      </c>
      <c r="E56" s="13">
        <f t="shared" ref="E56:F56" si="18">E57</f>
        <v>0</v>
      </c>
      <c r="F56" s="13">
        <f t="shared" si="18"/>
        <v>0</v>
      </c>
    </row>
    <row r="57" spans="1:6">
      <c r="A57" s="10">
        <v>21080000</v>
      </c>
      <c r="B57" s="11" t="s">
        <v>50</v>
      </c>
      <c r="C57" s="12">
        <f t="shared" si="13"/>
        <v>176200</v>
      </c>
      <c r="D57" s="13">
        <f>D58+D59</f>
        <v>176200</v>
      </c>
      <c r="E57" s="13">
        <f t="shared" ref="E57:F57" si="19">E58+E59</f>
        <v>0</v>
      </c>
      <c r="F57" s="13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10">
        <v>22000000</v>
      </c>
      <c r="B60" s="11" t="s">
        <v>53</v>
      </c>
      <c r="C60" s="12">
        <f t="shared" si="13"/>
        <v>2121200</v>
      </c>
      <c r="D60" s="13">
        <f>D61+D71+D66+D68</f>
        <v>2121200</v>
      </c>
      <c r="E60" s="13">
        <f t="shared" ref="E60:F60" si="20">E61+E71</f>
        <v>0</v>
      </c>
      <c r="F60" s="13">
        <f t="shared" si="20"/>
        <v>0</v>
      </c>
    </row>
    <row r="61" spans="1:6">
      <c r="A61" s="10">
        <v>22010000</v>
      </c>
      <c r="B61" s="11" t="s">
        <v>54</v>
      </c>
      <c r="C61" s="12">
        <f t="shared" si="13"/>
        <v>1914800</v>
      </c>
      <c r="D61" s="13">
        <f>D62+D63+D64+D65</f>
        <v>1914800</v>
      </c>
      <c r="E61" s="13">
        <f t="shared" ref="E61:F61" si="21">E62+E63+E64+E65</f>
        <v>0</v>
      </c>
      <c r="F61" s="13">
        <f t="shared" si="21"/>
        <v>0</v>
      </c>
    </row>
    <row r="62" spans="1:6" ht="60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 ht="30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45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10">
        <v>22080000</v>
      </c>
      <c r="B66" s="11" t="s">
        <v>59</v>
      </c>
      <c r="C66" s="12">
        <f t="shared" si="13"/>
        <v>160000</v>
      </c>
      <c r="D66" s="13">
        <f>D67</f>
        <v>160000</v>
      </c>
      <c r="E66" s="13">
        <f t="shared" ref="E66:F66" si="22">E67</f>
        <v>0</v>
      </c>
      <c r="F66" s="13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10">
        <v>22090000</v>
      </c>
      <c r="B68" s="11" t="s">
        <v>61</v>
      </c>
      <c r="C68" s="12">
        <f t="shared" si="13"/>
        <v>46300</v>
      </c>
      <c r="D68" s="13">
        <f>D69+D70</f>
        <v>46300</v>
      </c>
      <c r="E68" s="13">
        <f t="shared" ref="E68:F68" si="23">E69+E70</f>
        <v>0</v>
      </c>
      <c r="F68" s="13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105">
      <c r="A71" s="3">
        <v>22130000</v>
      </c>
      <c r="B71" s="4" t="s">
        <v>64</v>
      </c>
      <c r="C71" s="7">
        <f t="shared" si="13"/>
        <v>100</v>
      </c>
      <c r="D71" s="23">
        <v>100</v>
      </c>
      <c r="E71" s="8">
        <v>0</v>
      </c>
      <c r="F71" s="8">
        <v>0</v>
      </c>
    </row>
    <row r="72" spans="1:6">
      <c r="A72" s="10">
        <v>24000000</v>
      </c>
      <c r="B72" s="11" t="s">
        <v>65</v>
      </c>
      <c r="C72" s="12">
        <f t="shared" si="13"/>
        <v>168500</v>
      </c>
      <c r="D72" s="13">
        <f>D73</f>
        <v>158500</v>
      </c>
      <c r="E72" s="13">
        <f t="shared" ref="E72:F72" si="24">E73</f>
        <v>10000</v>
      </c>
      <c r="F72" s="13">
        <f t="shared" si="24"/>
        <v>0</v>
      </c>
    </row>
    <row r="73" spans="1:6">
      <c r="A73" s="10">
        <v>24060000</v>
      </c>
      <c r="B73" s="11" t="s">
        <v>50</v>
      </c>
      <c r="C73" s="12">
        <f t="shared" si="13"/>
        <v>168500</v>
      </c>
      <c r="D73" s="13">
        <f>D74+D75</f>
        <v>158500</v>
      </c>
      <c r="E73" s="13">
        <f t="shared" ref="E73:F73" si="25">E74+E75</f>
        <v>10000</v>
      </c>
      <c r="F73" s="13">
        <f t="shared" si="25"/>
        <v>0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>
      <c r="A76" s="10">
        <v>25000000</v>
      </c>
      <c r="B76" s="11" t="s">
        <v>67</v>
      </c>
      <c r="C76" s="12">
        <f t="shared" si="13"/>
        <v>3266674.5300000003</v>
      </c>
      <c r="D76" s="13">
        <f>D77+D82</f>
        <v>0</v>
      </c>
      <c r="E76" s="13">
        <f t="shared" ref="E76:F76" si="26">E77+E82</f>
        <v>3266674.5300000003</v>
      </c>
      <c r="F76" s="13">
        <f t="shared" si="26"/>
        <v>0</v>
      </c>
    </row>
    <row r="77" spans="1:6" ht="25.5">
      <c r="A77" s="10">
        <v>25010000</v>
      </c>
      <c r="B77" s="11" t="s">
        <v>68</v>
      </c>
      <c r="C77" s="12">
        <f t="shared" si="13"/>
        <v>2368716.1800000002</v>
      </c>
      <c r="D77" s="13">
        <f>D78+D80+D81+D79</f>
        <v>0</v>
      </c>
      <c r="E77" s="13">
        <f t="shared" ref="E77:F77" si="27">E78+E80+E81+E79</f>
        <v>2368716.1800000002</v>
      </c>
      <c r="F77" s="13">
        <f t="shared" si="27"/>
        <v>0</v>
      </c>
    </row>
    <row r="78" spans="1:6" ht="30">
      <c r="A78" s="3">
        <v>25010100</v>
      </c>
      <c r="B78" s="4" t="s">
        <v>69</v>
      </c>
      <c r="C78" s="7">
        <f t="shared" ref="C78:C106" si="28">D78+E78</f>
        <v>2332586.83</v>
      </c>
      <c r="D78" s="8">
        <v>0</v>
      </c>
      <c r="E78" s="25">
        <v>2332586.83</v>
      </c>
      <c r="F78" s="8">
        <v>0</v>
      </c>
    </row>
    <row r="79" spans="1:6" ht="30">
      <c r="A79" s="3">
        <v>25010200</v>
      </c>
      <c r="B79" s="4" t="s">
        <v>99</v>
      </c>
      <c r="C79" s="7">
        <f t="shared" si="28"/>
        <v>4635</v>
      </c>
      <c r="D79" s="8">
        <v>0</v>
      </c>
      <c r="E79" s="25">
        <v>4635</v>
      </c>
      <c r="F79" s="8">
        <v>0</v>
      </c>
    </row>
    <row r="80" spans="1:6" ht="60">
      <c r="A80" s="3">
        <v>25010300</v>
      </c>
      <c r="B80" s="4" t="s">
        <v>70</v>
      </c>
      <c r="C80" s="7">
        <f t="shared" si="28"/>
        <v>24000</v>
      </c>
      <c r="D80" s="8">
        <v>0</v>
      </c>
      <c r="E80" s="25">
        <v>24000</v>
      </c>
      <c r="F80" s="8">
        <v>0</v>
      </c>
    </row>
    <row r="81" spans="1:6" ht="47.25">
      <c r="A81" s="3">
        <v>25010400</v>
      </c>
      <c r="B81" s="17" t="s">
        <v>94</v>
      </c>
      <c r="C81" s="7">
        <f t="shared" si="28"/>
        <v>7494.35</v>
      </c>
      <c r="D81" s="8">
        <v>0</v>
      </c>
      <c r="E81" s="25">
        <v>7494.35</v>
      </c>
      <c r="F81" s="8">
        <v>0</v>
      </c>
    </row>
    <row r="82" spans="1:6">
      <c r="A82" s="18">
        <v>25020000</v>
      </c>
      <c r="B82" s="19" t="s">
        <v>95</v>
      </c>
      <c r="C82" s="21">
        <f t="shared" si="28"/>
        <v>897958.35</v>
      </c>
      <c r="D82" s="22">
        <f>D83</f>
        <v>0</v>
      </c>
      <c r="E82" s="22">
        <f>E83</f>
        <v>897958.35</v>
      </c>
      <c r="F82" s="22">
        <f t="shared" ref="F82" si="29">F83</f>
        <v>0</v>
      </c>
    </row>
    <row r="83" spans="1:6">
      <c r="A83" s="3">
        <v>25020100</v>
      </c>
      <c r="B83" s="20" t="s">
        <v>96</v>
      </c>
      <c r="C83" s="7">
        <f t="shared" si="28"/>
        <v>897958.35</v>
      </c>
      <c r="D83" s="8">
        <v>0</v>
      </c>
      <c r="E83" s="33">
        <v>897958.35</v>
      </c>
      <c r="F83" s="8">
        <v>0</v>
      </c>
    </row>
    <row r="84" spans="1:6">
      <c r="A84" s="10">
        <v>30000000</v>
      </c>
      <c r="B84" s="11" t="s">
        <v>71</v>
      </c>
      <c r="C84" s="12">
        <f t="shared" si="28"/>
        <v>30000</v>
      </c>
      <c r="D84" s="13">
        <f>D85</f>
        <v>0</v>
      </c>
      <c r="E84" s="13">
        <f t="shared" ref="E84:F86" si="30">E85</f>
        <v>30000</v>
      </c>
      <c r="F84" s="13">
        <f t="shared" si="30"/>
        <v>30000</v>
      </c>
    </row>
    <row r="85" spans="1:6">
      <c r="A85" s="10">
        <v>33000000</v>
      </c>
      <c r="B85" s="11" t="s">
        <v>72</v>
      </c>
      <c r="C85" s="12">
        <f t="shared" si="28"/>
        <v>30000</v>
      </c>
      <c r="D85" s="13">
        <f>D86</f>
        <v>0</v>
      </c>
      <c r="E85" s="13">
        <f t="shared" si="30"/>
        <v>30000</v>
      </c>
      <c r="F85" s="13">
        <f t="shared" si="30"/>
        <v>30000</v>
      </c>
    </row>
    <row r="86" spans="1:6">
      <c r="A86" s="10">
        <v>33010000</v>
      </c>
      <c r="B86" s="11" t="s">
        <v>73</v>
      </c>
      <c r="C86" s="12">
        <f t="shared" si="28"/>
        <v>30000</v>
      </c>
      <c r="D86" s="13">
        <f>D87</f>
        <v>0</v>
      </c>
      <c r="E86" s="13">
        <f t="shared" si="30"/>
        <v>30000</v>
      </c>
      <c r="F86" s="13">
        <f t="shared" si="30"/>
        <v>30000</v>
      </c>
    </row>
    <row r="87" spans="1:6" ht="90">
      <c r="A87" s="3">
        <v>33010100</v>
      </c>
      <c r="B87" s="4" t="s">
        <v>74</v>
      </c>
      <c r="C87" s="7">
        <f t="shared" si="28"/>
        <v>30000</v>
      </c>
      <c r="D87" s="8">
        <v>0</v>
      </c>
      <c r="E87" s="8">
        <v>30000</v>
      </c>
      <c r="F87" s="8">
        <v>30000</v>
      </c>
    </row>
    <row r="88" spans="1:6">
      <c r="A88" s="10">
        <v>50000000</v>
      </c>
      <c r="B88" s="11" t="s">
        <v>75</v>
      </c>
      <c r="C88" s="12">
        <f t="shared" si="28"/>
        <v>158400</v>
      </c>
      <c r="D88" s="13">
        <f>D89</f>
        <v>0</v>
      </c>
      <c r="E88" s="13">
        <f t="shared" ref="E88:F88" si="31">E89</f>
        <v>158400</v>
      </c>
      <c r="F88" s="13">
        <f t="shared" si="31"/>
        <v>0</v>
      </c>
    </row>
    <row r="89" spans="1:6" ht="60">
      <c r="A89" s="3">
        <v>50110000</v>
      </c>
      <c r="B89" s="4" t="s">
        <v>76</v>
      </c>
      <c r="C89" s="7">
        <f t="shared" si="28"/>
        <v>158400</v>
      </c>
      <c r="D89" s="8">
        <v>0</v>
      </c>
      <c r="E89" s="8">
        <v>158400</v>
      </c>
      <c r="F89" s="8">
        <v>0</v>
      </c>
    </row>
    <row r="90" spans="1:6" ht="25.5">
      <c r="A90" s="14"/>
      <c r="B90" s="15" t="s">
        <v>77</v>
      </c>
      <c r="C90" s="12">
        <f t="shared" si="28"/>
        <v>111377020.53</v>
      </c>
      <c r="D90" s="12">
        <f>D13+D55+D84+D88</f>
        <v>107836346</v>
      </c>
      <c r="E90" s="12">
        <f>E13+E55+E84+E88</f>
        <v>3540674.5300000003</v>
      </c>
      <c r="F90" s="12">
        <f t="shared" ref="F90" si="32">F13+F55+F84+F88</f>
        <v>30000</v>
      </c>
    </row>
    <row r="91" spans="1:6">
      <c r="A91" s="30">
        <v>40000000</v>
      </c>
      <c r="B91" s="31" t="s">
        <v>78</v>
      </c>
      <c r="C91" s="12">
        <f t="shared" si="28"/>
        <v>61515645.600000001</v>
      </c>
      <c r="D91" s="13">
        <f>D92</f>
        <v>61515645.600000001</v>
      </c>
      <c r="E91" s="13">
        <v>0</v>
      </c>
      <c r="F91" s="13">
        <v>0</v>
      </c>
    </row>
    <row r="92" spans="1:6">
      <c r="A92" s="30">
        <v>41000000</v>
      </c>
      <c r="B92" s="31" t="s">
        <v>79</v>
      </c>
      <c r="C92" s="12">
        <f t="shared" si="28"/>
        <v>61515645.600000001</v>
      </c>
      <c r="D92" s="13">
        <f>D93+D95+D101+D99</f>
        <v>61515645.600000001</v>
      </c>
      <c r="E92" s="13">
        <f t="shared" ref="E92:F92" si="33">E93+E95+E101+E99</f>
        <v>0</v>
      </c>
      <c r="F92" s="13">
        <f t="shared" si="33"/>
        <v>0</v>
      </c>
    </row>
    <row r="93" spans="1:6" ht="28.5">
      <c r="A93" s="30">
        <v>41020000</v>
      </c>
      <c r="B93" s="31" t="s">
        <v>80</v>
      </c>
      <c r="C93" s="12">
        <f t="shared" si="28"/>
        <v>293600</v>
      </c>
      <c r="D93" s="13">
        <f>D94</f>
        <v>293600</v>
      </c>
      <c r="E93" s="13">
        <v>0</v>
      </c>
      <c r="F93" s="13">
        <v>0</v>
      </c>
    </row>
    <row r="94" spans="1:6">
      <c r="A94" s="28">
        <v>41020100</v>
      </c>
      <c r="B94" s="29" t="s">
        <v>81</v>
      </c>
      <c r="C94" s="7">
        <f t="shared" si="28"/>
        <v>293600</v>
      </c>
      <c r="D94" s="8">
        <v>293600</v>
      </c>
      <c r="E94" s="8">
        <v>0</v>
      </c>
      <c r="F94" s="8">
        <v>0</v>
      </c>
    </row>
    <row r="95" spans="1:6" ht="28.5">
      <c r="A95" s="30">
        <v>41030000</v>
      </c>
      <c r="B95" s="31" t="s">
        <v>82</v>
      </c>
      <c r="C95" s="12">
        <f t="shared" si="28"/>
        <v>58426882</v>
      </c>
      <c r="D95" s="13">
        <f>D96+D97+D98</f>
        <v>58426882</v>
      </c>
      <c r="E95" s="13">
        <v>0</v>
      </c>
      <c r="F95" s="13">
        <v>0</v>
      </c>
    </row>
    <row r="96" spans="1:6" ht="30">
      <c r="A96" s="28">
        <v>41033900</v>
      </c>
      <c r="B96" s="29" t="s">
        <v>83</v>
      </c>
      <c r="C96" s="7">
        <f t="shared" si="28"/>
        <v>52581900</v>
      </c>
      <c r="D96" s="8">
        <v>52581900</v>
      </c>
      <c r="E96" s="8">
        <v>0</v>
      </c>
      <c r="F96" s="8">
        <v>0</v>
      </c>
    </row>
    <row r="97" spans="1:6" ht="60">
      <c r="A97" s="27">
        <v>41034500</v>
      </c>
      <c r="B97" s="32" t="s">
        <v>100</v>
      </c>
      <c r="C97" s="7">
        <f t="shared" si="28"/>
        <v>2500000</v>
      </c>
      <c r="D97" s="8">
        <v>2500000</v>
      </c>
      <c r="E97" s="8">
        <v>0</v>
      </c>
      <c r="F97" s="8">
        <v>0</v>
      </c>
    </row>
    <row r="98" spans="1:6" ht="60">
      <c r="A98" s="27">
        <v>41035500</v>
      </c>
      <c r="B98" s="34" t="s">
        <v>103</v>
      </c>
      <c r="C98" s="7">
        <f t="shared" si="28"/>
        <v>3344982</v>
      </c>
      <c r="D98" s="8">
        <v>3344982</v>
      </c>
      <c r="E98" s="8">
        <v>0</v>
      </c>
      <c r="F98" s="8">
        <v>0</v>
      </c>
    </row>
    <row r="99" spans="1:6" ht="25.5">
      <c r="A99" s="10">
        <v>41040000</v>
      </c>
      <c r="B99" s="11" t="s">
        <v>104</v>
      </c>
      <c r="C99" s="7">
        <f t="shared" si="28"/>
        <v>958000</v>
      </c>
      <c r="D99" s="8">
        <f>D100</f>
        <v>958000</v>
      </c>
      <c r="E99" s="8">
        <f t="shared" ref="E99:F99" si="34">E100</f>
        <v>0</v>
      </c>
      <c r="F99" s="8">
        <f t="shared" si="34"/>
        <v>0</v>
      </c>
    </row>
    <row r="100" spans="1:6" ht="75">
      <c r="A100" s="3">
        <v>41040200</v>
      </c>
      <c r="B100" s="4" t="s">
        <v>105</v>
      </c>
      <c r="C100" s="7">
        <f t="shared" si="28"/>
        <v>958000</v>
      </c>
      <c r="D100" s="8">
        <v>958000</v>
      </c>
      <c r="E100" s="8"/>
      <c r="F100" s="8"/>
    </row>
    <row r="101" spans="1:6" ht="28.5">
      <c r="A101" s="30">
        <v>41050000</v>
      </c>
      <c r="B101" s="31" t="s">
        <v>84</v>
      </c>
      <c r="C101" s="12">
        <f>D101+E101</f>
        <v>1837163.6</v>
      </c>
      <c r="D101" s="13">
        <f>D104+D105+D102+D103</f>
        <v>1837163.6</v>
      </c>
      <c r="E101" s="13">
        <f t="shared" ref="E101:F101" si="35">E104+E105+E102+E103</f>
        <v>0</v>
      </c>
      <c r="F101" s="13">
        <f t="shared" si="35"/>
        <v>0</v>
      </c>
    </row>
    <row r="102" spans="1:6" ht="60">
      <c r="A102" s="28">
        <v>41051200</v>
      </c>
      <c r="B102" s="29" t="s">
        <v>97</v>
      </c>
      <c r="C102" s="12">
        <f t="shared" ref="C102:C104" si="36">D102+E102</f>
        <v>61810</v>
      </c>
      <c r="D102" s="26">
        <v>61810</v>
      </c>
      <c r="E102" s="26">
        <v>0</v>
      </c>
      <c r="F102" s="26">
        <v>0</v>
      </c>
    </row>
    <row r="103" spans="1:6" ht="75">
      <c r="A103" s="3">
        <v>41051400</v>
      </c>
      <c r="B103" s="4" t="s">
        <v>101</v>
      </c>
      <c r="C103" s="12">
        <f t="shared" si="36"/>
        <v>858718.6</v>
      </c>
      <c r="D103" s="26">
        <v>858718.6</v>
      </c>
      <c r="E103" s="26">
        <v>0</v>
      </c>
      <c r="F103" s="26">
        <v>0</v>
      </c>
    </row>
    <row r="104" spans="1:6">
      <c r="A104" s="28">
        <v>41053900</v>
      </c>
      <c r="B104" s="29" t="s">
        <v>85</v>
      </c>
      <c r="C104" s="12">
        <f t="shared" si="36"/>
        <v>174635</v>
      </c>
      <c r="D104" s="25">
        <v>174635</v>
      </c>
      <c r="E104" s="25">
        <v>0</v>
      </c>
      <c r="F104" s="8">
        <v>0</v>
      </c>
    </row>
    <row r="105" spans="1:6" ht="60">
      <c r="A105" s="28">
        <v>41055000</v>
      </c>
      <c r="B105" s="29" t="s">
        <v>86</v>
      </c>
      <c r="C105" s="7">
        <f t="shared" si="28"/>
        <v>742000</v>
      </c>
      <c r="D105" s="8">
        <v>742000</v>
      </c>
      <c r="E105" s="8">
        <v>0</v>
      </c>
      <c r="F105" s="8">
        <v>0</v>
      </c>
    </row>
    <row r="106" spans="1:6">
      <c r="A106" s="16" t="s">
        <v>88</v>
      </c>
      <c r="B106" s="15" t="s">
        <v>87</v>
      </c>
      <c r="C106" s="12">
        <f t="shared" si="28"/>
        <v>172892666.13</v>
      </c>
      <c r="D106" s="12">
        <f>D90+D91</f>
        <v>169351991.59999999</v>
      </c>
      <c r="E106" s="12">
        <f t="shared" ref="E106:F106" si="37">E90+E91</f>
        <v>3540674.5300000003</v>
      </c>
      <c r="F106" s="12">
        <f t="shared" si="37"/>
        <v>30000</v>
      </c>
    </row>
    <row r="108" spans="1:6" ht="18.75">
      <c r="A108" s="37" t="s">
        <v>98</v>
      </c>
      <c r="B108" s="37"/>
      <c r="C108" s="37"/>
      <c r="D108" s="37"/>
      <c r="E108" s="37"/>
      <c r="F108" s="37"/>
    </row>
  </sheetData>
  <mergeCells count="11">
    <mergeCell ref="B1:F1"/>
    <mergeCell ref="D3:F3"/>
    <mergeCell ref="A108:F10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28000000000000003" right="0.24" top="0.39370078740157499" bottom="0.2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2021-07-26T09:38:54Z</cp:lastPrinted>
  <dcterms:created xsi:type="dcterms:W3CDTF">2020-12-22T08:54:36Z</dcterms:created>
  <dcterms:modified xsi:type="dcterms:W3CDTF">2021-10-19T08:39:23Z</dcterms:modified>
</cp:coreProperties>
</file>